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附件1" sheetId="1" r:id="rId1"/>
    <sheet name="附件2" sheetId="2" r:id="rId2"/>
    <sheet name="Sheet3" sheetId="3" r:id="rId3"/>
  </sheets>
  <definedNames>
    <definedName name="_xlnm._FilterDatabase" localSheetId="0" hidden="1">附件1!$I$1:$I$57</definedName>
    <definedName name="_xlnm._FilterDatabase" localSheetId="1" hidden="1">附件2!$AO$2:$AO$86</definedName>
    <definedName name="_xlnm.Print_Titles" localSheetId="0">附件1!$2:$3</definedName>
    <definedName name="_xlnm.Print_Titles" localSheetId="1">附件2!$3:$3</definedName>
  </definedNames>
  <calcPr calcId="125725"/>
</workbook>
</file>

<file path=xl/calcChain.xml><?xml version="1.0" encoding="utf-8"?>
<calcChain xmlns="http://schemas.openxmlformats.org/spreadsheetml/2006/main">
  <c r="AP55" i="2"/>
  <c r="AN55"/>
  <c r="AB55"/>
  <c r="V55"/>
  <c r="AP54"/>
  <c r="AN54"/>
  <c r="AB54"/>
  <c r="V54"/>
  <c r="AP53"/>
  <c r="AN53"/>
  <c r="AB53"/>
  <c r="V53"/>
  <c r="AP52"/>
  <c r="AN52"/>
  <c r="AB52"/>
  <c r="V52"/>
  <c r="AP51"/>
  <c r="AN51"/>
  <c r="AB51"/>
  <c r="V51"/>
  <c r="AP50"/>
  <c r="AN50"/>
  <c r="AB50"/>
  <c r="V50"/>
  <c r="AP49"/>
  <c r="AN49"/>
  <c r="AB49"/>
  <c r="V49"/>
  <c r="AP48"/>
  <c r="AN48"/>
  <c r="AB48"/>
  <c r="V48"/>
  <c r="AP47"/>
  <c r="AN47"/>
  <c r="AB47"/>
  <c r="V47"/>
  <c r="AP46"/>
  <c r="AN46"/>
  <c r="AB46"/>
  <c r="V46"/>
  <c r="AP45"/>
  <c r="AN45"/>
  <c r="AB45"/>
  <c r="V45"/>
  <c r="AP44"/>
  <c r="AN44"/>
  <c r="AB44"/>
  <c r="V44"/>
  <c r="AP43"/>
  <c r="AN43"/>
  <c r="AB43"/>
  <c r="V43"/>
  <c r="AP42"/>
  <c r="AN42"/>
  <c r="AB42"/>
  <c r="V42"/>
  <c r="AP41"/>
  <c r="AN41"/>
  <c r="AB41"/>
  <c r="V41"/>
  <c r="AP40"/>
  <c r="AN40"/>
  <c r="AB40"/>
  <c r="V40"/>
  <c r="AP39"/>
  <c r="AN39"/>
  <c r="AB39"/>
  <c r="V39"/>
  <c r="AP38"/>
  <c r="AN38"/>
  <c r="AB38"/>
  <c r="V38"/>
  <c r="AP37"/>
  <c r="AN37"/>
  <c r="AB37"/>
  <c r="V37"/>
  <c r="AP36"/>
  <c r="AN36"/>
  <c r="AB36"/>
  <c r="V36"/>
  <c r="AP35"/>
  <c r="AN35"/>
  <c r="AB35"/>
  <c r="V35"/>
  <c r="V34"/>
  <c r="AP33"/>
  <c r="AN33"/>
  <c r="AB33"/>
  <c r="V33"/>
  <c r="AP32"/>
  <c r="AN32"/>
  <c r="AB32"/>
  <c r="V32"/>
  <c r="AP31"/>
  <c r="AN31"/>
  <c r="AB31"/>
  <c r="V31"/>
  <c r="AP30"/>
  <c r="AN30"/>
  <c r="AB30"/>
  <c r="V30"/>
  <c r="AP29"/>
  <c r="AN29"/>
  <c r="AB29"/>
  <c r="V29"/>
  <c r="AP28"/>
  <c r="AN28"/>
  <c r="AB28"/>
  <c r="V28"/>
  <c r="AP27"/>
  <c r="AN27"/>
  <c r="AB27"/>
  <c r="V27"/>
  <c r="V26"/>
  <c r="AP25"/>
  <c r="AN25"/>
  <c r="AB25"/>
  <c r="V25"/>
  <c r="AP24"/>
  <c r="AN24"/>
  <c r="AB24"/>
  <c r="V24"/>
  <c r="AP23"/>
  <c r="AN23"/>
  <c r="AB23"/>
  <c r="V23"/>
  <c r="AP22"/>
  <c r="AN22"/>
  <c r="AB22"/>
  <c r="V22"/>
  <c r="AP21"/>
  <c r="AN21"/>
  <c r="AB21"/>
  <c r="V21"/>
  <c r="AP20"/>
  <c r="AN20"/>
  <c r="AB20"/>
  <c r="V20"/>
  <c r="V19"/>
  <c r="AP18"/>
  <c r="AN18"/>
  <c r="AB18"/>
  <c r="V18"/>
  <c r="AP17"/>
  <c r="AN17"/>
  <c r="AB17"/>
  <c r="V17"/>
  <c r="AP16"/>
  <c r="AN16"/>
  <c r="AB16"/>
  <c r="V16"/>
  <c r="AP15"/>
  <c r="AN15"/>
  <c r="AB15"/>
  <c r="V15"/>
  <c r="AP14"/>
  <c r="AN14"/>
  <c r="AB14"/>
  <c r="V14"/>
  <c r="AP13"/>
  <c r="AN13"/>
  <c r="AB13"/>
  <c r="V13"/>
  <c r="AP12"/>
  <c r="AN12"/>
  <c r="AB12"/>
  <c r="V12"/>
  <c r="AP11"/>
  <c r="AN11"/>
  <c r="AB11"/>
  <c r="V11"/>
  <c r="AP10"/>
  <c r="AN10"/>
  <c r="AB10"/>
  <c r="V10"/>
  <c r="AP9"/>
  <c r="AN9"/>
  <c r="AB9"/>
  <c r="V9"/>
  <c r="AP8"/>
  <c r="AN8"/>
  <c r="AB8"/>
  <c r="V8"/>
  <c r="AP7"/>
  <c r="AN7"/>
  <c r="AB7"/>
  <c r="V7"/>
  <c r="AP6"/>
  <c r="AN6"/>
  <c r="AB6"/>
  <c r="V6"/>
  <c r="AP5"/>
  <c r="AN5"/>
  <c r="AB5"/>
  <c r="V5"/>
  <c r="AP4"/>
  <c r="AN4"/>
  <c r="AB4"/>
  <c r="V4"/>
  <c r="AC55" i="1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</calcChain>
</file>

<file path=xl/comments1.xml><?xml version="1.0" encoding="utf-8"?>
<comments xmlns="http://schemas.openxmlformats.org/spreadsheetml/2006/main">
  <authors>
    <author>作者</author>
  </authors>
  <commentList>
    <comment ref="F10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  <comment ref="F11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  <comment ref="F22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  <comment ref="F37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  <comment ref="F38" authorId="0">
      <text>
        <r>
          <rPr>
            <b/>
            <sz val="9"/>
            <color indexed="81"/>
            <rFont val="宋体"/>
            <family val="3"/>
            <charset val="134"/>
          </rPr>
          <t>原产国：俄罗斯</t>
        </r>
      </text>
    </comment>
    <comment ref="F41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  <comment ref="F45" authorId="0">
      <text>
        <r>
          <rPr>
            <b/>
            <sz val="9"/>
            <color indexed="81"/>
            <rFont val="宋体"/>
            <family val="3"/>
            <charset val="134"/>
          </rPr>
          <t>原产国：俄罗斯</t>
        </r>
      </text>
    </comment>
    <comment ref="F46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10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  <comment ref="D11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  <comment ref="D22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  <comment ref="D37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  <comment ref="D38" authorId="0">
      <text>
        <r>
          <rPr>
            <b/>
            <sz val="9"/>
            <color indexed="81"/>
            <rFont val="宋体"/>
            <family val="3"/>
            <charset val="134"/>
          </rPr>
          <t>原产国：俄罗斯</t>
        </r>
      </text>
    </comment>
    <comment ref="D41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  <comment ref="D45" authorId="0">
      <text>
        <r>
          <rPr>
            <b/>
            <sz val="9"/>
            <color indexed="81"/>
            <rFont val="宋体"/>
            <family val="3"/>
            <charset val="134"/>
          </rPr>
          <t>原产国：俄罗斯</t>
        </r>
      </text>
    </comment>
    <comment ref="D46" authorId="0">
      <text>
        <r>
          <rPr>
            <b/>
            <sz val="9"/>
            <color indexed="81"/>
            <rFont val="宋体"/>
            <family val="3"/>
            <charset val="134"/>
          </rPr>
          <t>原产国：新西兰</t>
        </r>
      </text>
    </comment>
  </commentList>
</comments>
</file>

<file path=xl/sharedStrings.xml><?xml version="1.0" encoding="utf-8"?>
<sst xmlns="http://schemas.openxmlformats.org/spreadsheetml/2006/main" count="3314" uniqueCount="1091">
  <si>
    <t>样品编号</t>
    <phoneticPr fontId="3" type="noConversion"/>
  </si>
  <si>
    <t>2019年蜂蜜比较试验结果汇总表</t>
    <phoneticPr fontId="5" type="noConversion"/>
  </si>
  <si>
    <t>序号</t>
    <phoneticPr fontId="5" type="noConversion"/>
  </si>
  <si>
    <t>标称商品名称</t>
    <phoneticPr fontId="5" type="noConversion"/>
  </si>
  <si>
    <t>C13（δ13C(‰) ）</t>
    <phoneticPr fontId="5" type="noConversion"/>
  </si>
  <si>
    <t>C蛋白（δ13C(‰) ）</t>
    <phoneticPr fontId="5" type="noConversion"/>
  </si>
  <si>
    <t>标称商标</t>
    <phoneticPr fontId="5" type="noConversion"/>
  </si>
  <si>
    <t>标称规格型号</t>
    <phoneticPr fontId="5" type="noConversion"/>
  </si>
  <si>
    <t>标称生产日期</t>
    <phoneticPr fontId="5" type="noConversion"/>
  </si>
  <si>
    <t>价格（瓶/元）</t>
    <phoneticPr fontId="5" type="noConversion"/>
  </si>
  <si>
    <t>买样地点</t>
    <phoneticPr fontId="5" type="noConversion"/>
  </si>
  <si>
    <t>标称生产/经销企业</t>
    <phoneticPr fontId="5" type="noConversion"/>
  </si>
  <si>
    <t>总砷（以As计）(mg/kg）</t>
    <phoneticPr fontId="5" type="noConversion"/>
  </si>
  <si>
    <t>耐高温淀粉酶（mL/(g*h)）</t>
    <phoneticPr fontId="5" type="noConversion"/>
  </si>
  <si>
    <t>*△果糖（δ13C(‰)）</t>
    <phoneticPr fontId="5" type="noConversion"/>
  </si>
  <si>
    <t>*△葡萄糖（δ13C(‰)）</t>
    <phoneticPr fontId="5" type="noConversion"/>
  </si>
  <si>
    <t>*△二糖(δ13C(‰)）</t>
    <phoneticPr fontId="5" type="noConversion"/>
  </si>
  <si>
    <t>*△三糖(δ13C(‰)）</t>
    <phoneticPr fontId="5" type="noConversion"/>
  </si>
  <si>
    <t>*△寡糖(δ13C(‰)）</t>
    <phoneticPr fontId="5" type="noConversion"/>
  </si>
  <si>
    <t>*△各组分最大差值（Δδ13）(δ13C(‰)）</t>
    <phoneticPr fontId="5" type="noConversion"/>
  </si>
  <si>
    <t>*△果糖/葡萄糖(δ13C(‰)）</t>
    <phoneticPr fontId="5" type="noConversion"/>
  </si>
  <si>
    <t>*△二糖百分比(%)</t>
    <phoneticPr fontId="5" type="noConversion"/>
  </si>
  <si>
    <t>*△三糖百分比(%)</t>
    <phoneticPr fontId="5" type="noConversion"/>
  </si>
  <si>
    <t>*△寡糖百分比(%)</t>
    <phoneticPr fontId="5" type="noConversion"/>
  </si>
  <si>
    <t>果糖(g/100g)</t>
    <phoneticPr fontId="5" type="noConversion"/>
  </si>
  <si>
    <t>葡萄糖(g/100g)</t>
    <phoneticPr fontId="5" type="noConversion"/>
  </si>
  <si>
    <t>蔗糖(g/100g)</t>
    <phoneticPr fontId="5" type="noConversion"/>
  </si>
  <si>
    <t>脯氨酸(mg/kg)</t>
    <phoneticPr fontId="5" type="noConversion"/>
  </si>
  <si>
    <t>淀粉酶值mL/(g*h)</t>
    <phoneticPr fontId="5" type="noConversion"/>
  </si>
  <si>
    <t>铅(mg/kg）</t>
    <phoneticPr fontId="5" type="noConversion"/>
  </si>
  <si>
    <t>镉(mg/kg）</t>
    <phoneticPr fontId="5" type="noConversion"/>
  </si>
  <si>
    <t>汞(mg/kg）</t>
    <phoneticPr fontId="5" type="noConversion"/>
  </si>
  <si>
    <t>铬(mg/kg）</t>
    <phoneticPr fontId="5" type="noConversion"/>
  </si>
  <si>
    <t>△孕酮（μg/kg）</t>
    <phoneticPr fontId="5" type="noConversion"/>
  </si>
  <si>
    <t>△睾酮（μg/kg）</t>
    <phoneticPr fontId="5" type="noConversion"/>
  </si>
  <si>
    <t>W18110152</t>
    <phoneticPr fontId="5" type="noConversion"/>
  </si>
  <si>
    <t>妙语洋槐蜂蜜</t>
  </si>
  <si>
    <t>-23.99</t>
  </si>
  <si>
    <t>妙语</t>
    <phoneticPr fontId="5" type="noConversion"/>
  </si>
  <si>
    <t>750g/瓶</t>
    <phoneticPr fontId="5" type="noConversion"/>
  </si>
  <si>
    <t>昆山润华商业有限公司上海南汇分公司(大润发)</t>
    <phoneticPr fontId="5" type="noConversion"/>
  </si>
  <si>
    <t>上海鸿健保健食品有限公司/射阳县庆缘康蜂产品厂</t>
    <phoneticPr fontId="5" type="noConversion"/>
  </si>
  <si>
    <t>0.00722</t>
  </si>
  <si>
    <t>&lt;7</t>
    <phoneticPr fontId="5" type="noConversion"/>
  </si>
  <si>
    <t>未检出(&lt;5.0)</t>
  </si>
  <si>
    <t>&lt;0.01</t>
    <phoneticPr fontId="5" type="noConversion"/>
  </si>
  <si>
    <t>-25.81</t>
  </si>
  <si>
    <t>-24.84</t>
  </si>
  <si>
    <t>-24.51</t>
  </si>
  <si>
    <t>未检出</t>
  </si>
  <si>
    <t>1.92</t>
  </si>
  <si>
    <t>1.66</t>
  </si>
  <si>
    <t>2.89</t>
  </si>
  <si>
    <t>ND</t>
  </si>
  <si>
    <t>36.3</t>
  </si>
  <si>
    <t>未检出(&lt;0.2)</t>
  </si>
  <si>
    <t>144.82</t>
  </si>
  <si>
    <t>9.5</t>
  </si>
  <si>
    <t>19.6</t>
  </si>
  <si>
    <t>203.3</t>
  </si>
  <si>
    <t>未检出（&lt;0.05)</t>
  </si>
  <si>
    <t>未检出（&lt;0.005）</t>
  </si>
  <si>
    <t>未检出（&lt;0.003）</t>
  </si>
  <si>
    <t>未检出（&lt;0.4）</t>
  </si>
  <si>
    <t>W18110153</t>
    <phoneticPr fontId="5" type="noConversion"/>
  </si>
  <si>
    <t>RT-Mart自营洋槐蜂蜜</t>
    <phoneticPr fontId="5" type="noConversion"/>
  </si>
  <si>
    <t>-24.58</t>
  </si>
  <si>
    <t>-24.97</t>
  </si>
  <si>
    <t>RT-Mart</t>
    <phoneticPr fontId="5" type="noConversion"/>
  </si>
  <si>
    <t>500g/瓶</t>
    <phoneticPr fontId="5" type="noConversion"/>
  </si>
  <si>
    <t>上海欧发管理咨询有限公司/兰溪市鸿香生物科技有限公司</t>
    <phoneticPr fontId="5" type="noConversion"/>
  </si>
  <si>
    <t>未检出（&lt;0.005)</t>
  </si>
  <si>
    <t>&lt;7</t>
  </si>
  <si>
    <t>&lt;0.01</t>
  </si>
  <si>
    <t>-24.74</t>
  </si>
  <si>
    <t>-24.28</t>
  </si>
  <si>
    <t>0.46</t>
  </si>
  <si>
    <t>0.69</t>
  </si>
  <si>
    <t>1.71</t>
  </si>
  <si>
    <t>0.92</t>
  </si>
  <si>
    <t>46.8</t>
  </si>
  <si>
    <t>44.45</t>
  </si>
  <si>
    <t>36.1</t>
  </si>
  <si>
    <t>148.1</t>
  </si>
  <si>
    <t>W18110154</t>
  </si>
  <si>
    <t>心之源槐花蜂蜜</t>
  </si>
  <si>
    <t>-25.24</t>
  </si>
  <si>
    <t>-23.81</t>
  </si>
  <si>
    <t>心之源</t>
    <phoneticPr fontId="5" type="noConversion"/>
  </si>
  <si>
    <t>236g/瓶</t>
    <phoneticPr fontId="5" type="noConversion"/>
  </si>
  <si>
    <t>上海浦东好又多超市有限公司(沃尔玛)</t>
    <phoneticPr fontId="5" type="noConversion"/>
  </si>
  <si>
    <t>福建新之源生物制品有限公司</t>
    <phoneticPr fontId="5" type="noConversion"/>
  </si>
  <si>
    <t>-25.64</t>
  </si>
  <si>
    <t>0.67</t>
  </si>
  <si>
    <t>1.83</t>
  </si>
  <si>
    <t>1.74</t>
  </si>
  <si>
    <t>37.0</t>
  </si>
  <si>
    <t>未检出（&lt;25.0）</t>
  </si>
  <si>
    <t>0.7</t>
  </si>
  <si>
    <t>9.7</t>
  </si>
  <si>
    <t>164.0</t>
  </si>
  <si>
    <t>W18110155</t>
  </si>
  <si>
    <t>周氏养蜂农洋槐蜂蜜</t>
  </si>
  <si>
    <t>-25.85</t>
  </si>
  <si>
    <t>-24.77</t>
  </si>
  <si>
    <t>养蜂农</t>
    <phoneticPr fontId="5" type="noConversion"/>
  </si>
  <si>
    <t>480g/瓶</t>
    <phoneticPr fontId="5" type="noConversion"/>
  </si>
  <si>
    <t>桂林周氏顺发食品有限公司</t>
    <phoneticPr fontId="5" type="noConversion"/>
  </si>
  <si>
    <t>0.0205</t>
  </si>
  <si>
    <t>0.01</t>
  </si>
  <si>
    <t>-26.53</t>
  </si>
  <si>
    <t>-25.73</t>
  </si>
  <si>
    <t>-27.37</t>
  </si>
  <si>
    <t>0.80</t>
  </si>
  <si>
    <t>2.60</t>
  </si>
  <si>
    <t>1.85</t>
  </si>
  <si>
    <t>2.51</t>
  </si>
  <si>
    <t>45.1</t>
  </si>
  <si>
    <t>33.2</t>
  </si>
  <si>
    <t>59.76</t>
  </si>
  <si>
    <t>1.9</t>
  </si>
  <si>
    <t>3.0</t>
  </si>
  <si>
    <t>1417.6</t>
  </si>
  <si>
    <t>W18110156</t>
  </si>
  <si>
    <t>捷氏蜂蜜</t>
  </si>
  <si>
    <t>-25.40</t>
  </si>
  <si>
    <t>-23.95</t>
  </si>
  <si>
    <t>捷氏</t>
    <phoneticPr fontId="5" type="noConversion"/>
  </si>
  <si>
    <t>900g/瓶</t>
    <phoneticPr fontId="5" type="noConversion"/>
  </si>
  <si>
    <t>深圳捷森食品科技有限公司/江西景福实业有限公司</t>
    <phoneticPr fontId="5" type="noConversion"/>
  </si>
  <si>
    <t>0.00515</t>
  </si>
  <si>
    <t>-25.39</t>
  </si>
  <si>
    <t>-25.26</t>
  </si>
  <si>
    <t>-26.81</t>
  </si>
  <si>
    <t>0.13</t>
  </si>
  <si>
    <t>2.86</t>
  </si>
  <si>
    <t>1.78</t>
  </si>
  <si>
    <t>0.81</t>
  </si>
  <si>
    <t>47.1</t>
  </si>
  <si>
    <t>36.2</t>
  </si>
  <si>
    <t>44.06</t>
  </si>
  <si>
    <t>4.6</t>
  </si>
  <si>
    <t>28.2</t>
  </si>
  <si>
    <t>593.0</t>
  </si>
  <si>
    <t>W18110157</t>
  </si>
  <si>
    <t>捷氏土蜂蜜</t>
    <phoneticPr fontId="5" type="noConversion"/>
  </si>
  <si>
    <t>-24.87</t>
  </si>
  <si>
    <t>-23.36</t>
  </si>
  <si>
    <t>980g/瓶</t>
    <phoneticPr fontId="5" type="noConversion"/>
  </si>
  <si>
    <t>0.02</t>
  </si>
  <si>
    <t>-26.39</t>
  </si>
  <si>
    <t>-24.19</t>
  </si>
  <si>
    <t>-25.87</t>
  </si>
  <si>
    <t>2.20</t>
  </si>
  <si>
    <t>3.03</t>
  </si>
  <si>
    <t>1.50</t>
  </si>
  <si>
    <t>3.47</t>
  </si>
  <si>
    <t>40.4</t>
  </si>
  <si>
    <t>38.6</t>
  </si>
  <si>
    <t>32.88</t>
  </si>
  <si>
    <t>5.6</t>
  </si>
  <si>
    <t>92.7</t>
  </si>
  <si>
    <t>72.7</t>
  </si>
  <si>
    <t>W18110158</t>
  </si>
  <si>
    <t>comvita康维他UMF5+麦卢卡蜂蜜</t>
    <phoneticPr fontId="5" type="noConversion"/>
  </si>
  <si>
    <t>-25.84</t>
  </si>
  <si>
    <t>-26.63</t>
  </si>
  <si>
    <t>COMVITA</t>
    <phoneticPr fontId="5" type="noConversion"/>
  </si>
  <si>
    <t>上海华润万家超市有限公司吴中路店(Ole)</t>
    <phoneticPr fontId="5" type="noConversion"/>
  </si>
  <si>
    <t>深圳市康维他天然食品有限公司（中国总代理）</t>
    <phoneticPr fontId="5" type="noConversion"/>
  </si>
  <si>
    <t>-25.74</t>
  </si>
  <si>
    <t>-26.62</t>
  </si>
  <si>
    <t>-26.46</t>
  </si>
  <si>
    <t>0.90</t>
  </si>
  <si>
    <t>1.44</t>
  </si>
  <si>
    <t>7.09</t>
  </si>
  <si>
    <t>1.63</t>
  </si>
  <si>
    <t>38.1</t>
  </si>
  <si>
    <t>33.1</t>
  </si>
  <si>
    <t>501.1</t>
  </si>
  <si>
    <t>9.3</t>
  </si>
  <si>
    <t>40.5</t>
  </si>
  <si>
    <t>213.1</t>
  </si>
  <si>
    <t>W18110159</t>
  </si>
  <si>
    <t>新西兰Watson&amp;Son沃森麦卢卡蜂蜜MGS8+</t>
  </si>
  <si>
    <t>-25.62</t>
  </si>
  <si>
    <t>-26.66</t>
  </si>
  <si>
    <t>WATSON&amp;SON</t>
    <phoneticPr fontId="5" type="noConversion"/>
  </si>
  <si>
    <t>上海森蜂园蜂业有限公司（中国总代理）</t>
    <phoneticPr fontId="5" type="noConversion"/>
  </si>
  <si>
    <t>-25.56</t>
  </si>
  <si>
    <t>-25.42</t>
  </si>
  <si>
    <t>-26.70</t>
  </si>
  <si>
    <t>-27.01</t>
  </si>
  <si>
    <t>0.14</t>
  </si>
  <si>
    <t>1.59</t>
  </si>
  <si>
    <t>1.47</t>
  </si>
  <si>
    <t>6.56</t>
  </si>
  <si>
    <t>38.8</t>
  </si>
  <si>
    <t>32.0</t>
  </si>
  <si>
    <t>338.20</t>
  </si>
  <si>
    <t>5.5</t>
  </si>
  <si>
    <t>31.5</t>
  </si>
  <si>
    <t>181.6</t>
  </si>
  <si>
    <t>W18110160</t>
  </si>
  <si>
    <t>福事多椴树蜜</t>
  </si>
  <si>
    <t>-27.41</t>
  </si>
  <si>
    <t>-23.28</t>
  </si>
  <si>
    <t>福事多</t>
    <phoneticPr fontId="5" type="noConversion"/>
  </si>
  <si>
    <t>上海联家超市有限公司新里城店(家乐福)</t>
    <phoneticPr fontId="5" type="noConversion"/>
  </si>
  <si>
    <t>浙江一派食品有限公司</t>
    <phoneticPr fontId="5" type="noConversion"/>
  </si>
  <si>
    <t>0.0558</t>
  </si>
  <si>
    <t>0.22</t>
  </si>
  <si>
    <t>-28.06</t>
  </si>
  <si>
    <t>-26.30</t>
  </si>
  <si>
    <t>-28.59</t>
  </si>
  <si>
    <t>-26.40</t>
  </si>
  <si>
    <t>1.76</t>
  </si>
  <si>
    <t>5.31</t>
  </si>
  <si>
    <t>1.89</t>
  </si>
  <si>
    <t>2.56</t>
  </si>
  <si>
    <t>0.77</t>
  </si>
  <si>
    <t>46.2</t>
  </si>
  <si>
    <t>30.8</t>
  </si>
  <si>
    <t>190.52</t>
  </si>
  <si>
    <t>0</t>
  </si>
  <si>
    <t>24.0</t>
  </si>
  <si>
    <t>489.4</t>
  </si>
  <si>
    <t>未检出（&lt;0.05）</t>
  </si>
  <si>
    <t>未检出（&lt;0.2）</t>
  </si>
  <si>
    <t>W18110161</t>
  </si>
  <si>
    <t>采蜂农枣花蜂蜜</t>
    <phoneticPr fontId="5" type="noConversion"/>
  </si>
  <si>
    <t>-24.70</t>
  </si>
  <si>
    <t>-25.03</t>
  </si>
  <si>
    <t>采蜂农</t>
    <phoneticPr fontId="5" type="noConversion"/>
  </si>
  <si>
    <t>桂林智强食品开发有限公司/江西意蜂实业有限公司</t>
    <phoneticPr fontId="5" type="noConversion"/>
  </si>
  <si>
    <t>0.0525</t>
  </si>
  <si>
    <t>-23.61</t>
  </si>
  <si>
    <t>-27.25</t>
  </si>
  <si>
    <t>2.69</t>
  </si>
  <si>
    <t>3.64</t>
  </si>
  <si>
    <t>1.75</t>
  </si>
  <si>
    <t>45.6</t>
  </si>
  <si>
    <t>33.8</t>
  </si>
  <si>
    <t>29.99</t>
  </si>
  <si>
    <t>44.3</t>
  </si>
  <si>
    <t>789.6</t>
  </si>
  <si>
    <t>W18110162</t>
  </si>
  <si>
    <t>冠友枸杞蜂蜜</t>
    <phoneticPr fontId="5" type="noConversion"/>
  </si>
  <si>
    <t>-25.54</t>
  </si>
  <si>
    <t>-24.90</t>
  </si>
  <si>
    <t>冠友</t>
    <phoneticPr fontId="5" type="noConversion"/>
  </si>
  <si>
    <t>北京京东叁佰陆拾度电子商务有限公司（京东自营）</t>
    <phoneticPr fontId="5" type="noConversion"/>
  </si>
  <si>
    <t>宝鸡市冠友蜂产品有限责任公司</t>
    <phoneticPr fontId="5" type="noConversion"/>
  </si>
  <si>
    <t>-25.55</t>
  </si>
  <si>
    <t>-25.59</t>
  </si>
  <si>
    <t>-26.05</t>
  </si>
  <si>
    <t>0.04</t>
  </si>
  <si>
    <t>1.15</t>
  </si>
  <si>
    <t>4.18</t>
  </si>
  <si>
    <t>43.0</t>
  </si>
  <si>
    <t>354.11</t>
  </si>
  <si>
    <t>14.3</t>
  </si>
  <si>
    <t>14.0</t>
  </si>
  <si>
    <t>278.9</t>
  </si>
  <si>
    <t>W18110163</t>
  </si>
  <si>
    <t>小矮熊枣花蜜</t>
    <phoneticPr fontId="5" type="noConversion"/>
  </si>
  <si>
    <t>-25.33</t>
  </si>
  <si>
    <t>-24.92</t>
  </si>
  <si>
    <t>小矮熊</t>
    <phoneticPr fontId="5" type="noConversion"/>
  </si>
  <si>
    <t>武威小熊食品有限公司</t>
    <phoneticPr fontId="5" type="noConversion"/>
  </si>
  <si>
    <t>0.00961</t>
  </si>
  <si>
    <t>-25.25</t>
  </si>
  <si>
    <t>-25.12</t>
  </si>
  <si>
    <t>-26.54</t>
  </si>
  <si>
    <t>1.62</t>
  </si>
  <si>
    <t>1.67</t>
  </si>
  <si>
    <t>5.41</t>
  </si>
  <si>
    <t>39.9</t>
  </si>
  <si>
    <t>30.1</t>
  </si>
  <si>
    <t>572.57</t>
  </si>
  <si>
    <t>51.3</t>
  </si>
  <si>
    <t>2.0</t>
  </si>
  <si>
    <t>253.8</t>
  </si>
  <si>
    <t>W18110164</t>
  </si>
  <si>
    <t>蜂农叔叔封盖椴树雪蜜</t>
  </si>
  <si>
    <t>-24.55</t>
  </si>
  <si>
    <t>蜂农叔叔</t>
    <phoneticPr fontId="5" type="noConversion"/>
  </si>
  <si>
    <t>北京京东叁佰陆拾度电子商务有限公司（京东蜂华园传统滋补专营店）</t>
    <phoneticPr fontId="5" type="noConversion"/>
  </si>
  <si>
    <t>穆棱市蜂华园养蜂农民专业合作社/黑龙江贵丰绿色食品有限公司</t>
    <phoneticPr fontId="5" type="noConversion"/>
  </si>
  <si>
    <t>-24.31</t>
  </si>
  <si>
    <t>-24.61</t>
  </si>
  <si>
    <t>-25.80</t>
  </si>
  <si>
    <t>-24.57</t>
  </si>
  <si>
    <t>0.30</t>
  </si>
  <si>
    <t>1.49</t>
  </si>
  <si>
    <t>1.28</t>
  </si>
  <si>
    <t>6.84</t>
  </si>
  <si>
    <t>0.99</t>
  </si>
  <si>
    <t>36.7</t>
  </si>
  <si>
    <t>35.2</t>
  </si>
  <si>
    <t>195.95</t>
  </si>
  <si>
    <t>14.1</t>
  </si>
  <si>
    <t>0.8</t>
  </si>
  <si>
    <t>76.3</t>
  </si>
  <si>
    <t>W18110165</t>
  </si>
  <si>
    <t>江山洋槐蜂蜜</t>
  </si>
  <si>
    <t>-23.73</t>
  </si>
  <si>
    <t>-23.84</t>
  </si>
  <si>
    <t>江山</t>
    <phoneticPr fontId="5" type="noConversion"/>
  </si>
  <si>
    <t>700g/瓶</t>
    <phoneticPr fontId="5" type="noConversion"/>
  </si>
  <si>
    <t>北京京东叁佰陆拾度电子商务有限公司（京东江山蜂产品旗舰店）</t>
    <phoneticPr fontId="5" type="noConversion"/>
  </si>
  <si>
    <t>浙江江山健康蜂业有限公司</t>
    <phoneticPr fontId="5" type="noConversion"/>
  </si>
  <si>
    <t>-23.70</t>
  </si>
  <si>
    <t>-23.45</t>
  </si>
  <si>
    <t>-22.63</t>
  </si>
  <si>
    <t>0.25</t>
  </si>
  <si>
    <t>5.51</t>
  </si>
  <si>
    <t>1.00</t>
  </si>
  <si>
    <t>43.2</t>
  </si>
  <si>
    <t>29.5</t>
  </si>
  <si>
    <t>473.90</t>
  </si>
  <si>
    <t>16.8</t>
  </si>
  <si>
    <t>4.0</t>
  </si>
  <si>
    <t>78.9</t>
  </si>
  <si>
    <t>W18110166</t>
  </si>
  <si>
    <t>卫民白洋槐蜂蜜</t>
  </si>
  <si>
    <t>-24.24</t>
  </si>
  <si>
    <t>-23.80</t>
  </si>
  <si>
    <t>卫民</t>
    <phoneticPr fontId="5" type="noConversion"/>
  </si>
  <si>
    <t>北京京东叁佰陆拾度电子商务有限公司（京东卫民官方旗舰店）</t>
    <phoneticPr fontId="5" type="noConversion"/>
  </si>
  <si>
    <t>江西省卫民蜜蜂园有限公司</t>
    <phoneticPr fontId="5" type="noConversion"/>
  </si>
  <si>
    <t>-24.22</t>
  </si>
  <si>
    <t>-23.82</t>
  </si>
  <si>
    <t>-22.95</t>
  </si>
  <si>
    <t>0.06</t>
  </si>
  <si>
    <t>1.33</t>
  </si>
  <si>
    <t>1.88</t>
  </si>
  <si>
    <t>5.05</t>
  </si>
  <si>
    <t>1.69</t>
  </si>
  <si>
    <t>44.1</t>
  </si>
  <si>
    <t>29.2</t>
  </si>
  <si>
    <t>0.95</t>
  </si>
  <si>
    <t>244.23</t>
  </si>
  <si>
    <t>17.8</t>
  </si>
  <si>
    <t>1.1</t>
  </si>
  <si>
    <t>59.8</t>
  </si>
  <si>
    <t>W18110167</t>
  </si>
  <si>
    <t>黄果树蜂园紫云英蜂蜜</t>
  </si>
  <si>
    <t>-22.88</t>
  </si>
  <si>
    <t>-24.47</t>
  </si>
  <si>
    <t>黄果树蜂园</t>
    <phoneticPr fontId="5" type="noConversion"/>
  </si>
  <si>
    <t>416g/瓶</t>
    <phoneticPr fontId="5" type="noConversion"/>
  </si>
  <si>
    <t>北京京东叁佰陆拾度电子商务有限公司（京东中国特产·黔南馆）</t>
    <phoneticPr fontId="5" type="noConversion"/>
  </si>
  <si>
    <t>贵州夫子蜂蜂业有限公司</t>
    <phoneticPr fontId="5" type="noConversion"/>
  </si>
  <si>
    <t>10.8</t>
  </si>
  <si>
    <t>-22.69</t>
  </si>
  <si>
    <t>-22.98</t>
  </si>
  <si>
    <t>-23.65</t>
  </si>
  <si>
    <t>0.29</t>
  </si>
  <si>
    <t>1.24</t>
  </si>
  <si>
    <t>4.86</t>
  </si>
  <si>
    <t>37.9</t>
  </si>
  <si>
    <t>402.94</t>
  </si>
  <si>
    <t>28.4</t>
  </si>
  <si>
    <t>477.5</t>
  </si>
  <si>
    <t>W18110168</t>
  </si>
  <si>
    <t>慈生堂蜂蜜</t>
    <phoneticPr fontId="5" type="noConversion"/>
  </si>
  <si>
    <t>-25.06</t>
  </si>
  <si>
    <t>慈生堂</t>
    <phoneticPr fontId="5" type="noConversion"/>
  </si>
  <si>
    <t>北京京东叁佰陆拾度电子商务有限公司（京东慈生堂蜂蜜旗舰店）</t>
    <phoneticPr fontId="5" type="noConversion"/>
  </si>
  <si>
    <t>北京市慈生堂蜂业有限公司/秦皇岛慈生堂食品股份有限公司</t>
    <phoneticPr fontId="5" type="noConversion"/>
  </si>
  <si>
    <t>-25.20</t>
  </si>
  <si>
    <t>-26.57</t>
  </si>
  <si>
    <t>-25.67</t>
  </si>
  <si>
    <t>0.43</t>
  </si>
  <si>
    <t>2.06</t>
  </si>
  <si>
    <t>1.34</t>
  </si>
  <si>
    <t>7.00</t>
  </si>
  <si>
    <t>0.98</t>
  </si>
  <si>
    <t>37.5</t>
  </si>
  <si>
    <t>35.7</t>
  </si>
  <si>
    <t>209.36</t>
  </si>
  <si>
    <t>8.9</t>
  </si>
  <si>
    <t>8.0</t>
  </si>
  <si>
    <t>184.8</t>
  </si>
  <si>
    <t>W18110169</t>
  </si>
  <si>
    <t>冠生园洋槐蜂蜜</t>
    <phoneticPr fontId="5" type="noConversion"/>
  </si>
  <si>
    <t>-24.36</t>
  </si>
  <si>
    <t>-24.82</t>
  </si>
  <si>
    <t>冠生园</t>
    <phoneticPr fontId="5" type="noConversion"/>
  </si>
  <si>
    <t>760g/瓶</t>
    <phoneticPr fontId="5" type="noConversion"/>
  </si>
  <si>
    <t>百联全渠道电子商务有限公司（i百联自营）</t>
    <phoneticPr fontId="5" type="noConversion"/>
  </si>
  <si>
    <t>上海冠生园蜂制品有限公司</t>
    <phoneticPr fontId="5" type="noConversion"/>
  </si>
  <si>
    <t>-24.27</t>
  </si>
  <si>
    <t>-25.44</t>
  </si>
  <si>
    <t>1.17</t>
  </si>
  <si>
    <t>1.52</t>
  </si>
  <si>
    <t>5.36</t>
  </si>
  <si>
    <t>42.0</t>
  </si>
  <si>
    <t>331.25</t>
  </si>
  <si>
    <t>8.5</t>
  </si>
  <si>
    <t>48.5</t>
  </si>
  <si>
    <t>596.8</t>
  </si>
  <si>
    <t>W18110170</t>
  </si>
  <si>
    <t>内確柠檬蜂蜜</t>
  </si>
  <si>
    <t>-27.18</t>
  </si>
  <si>
    <t>-27.29</t>
  </si>
  <si>
    <t>内確</t>
    <phoneticPr fontId="5" type="noConversion"/>
  </si>
  <si>
    <t>国美在线电子商务有限公司（国美自营）</t>
    <phoneticPr fontId="5" type="noConversion"/>
  </si>
  <si>
    <t>北京万博汇佳科贸有限公司/江苏汇鸿国际集团中鼎控股股份有限公司</t>
    <phoneticPr fontId="5" type="noConversion"/>
  </si>
  <si>
    <t>-27.35</t>
  </si>
  <si>
    <t>-27.16</t>
  </si>
  <si>
    <t>0.24</t>
  </si>
  <si>
    <t>0.34</t>
  </si>
  <si>
    <t>1.31</t>
  </si>
  <si>
    <t>8.10</t>
  </si>
  <si>
    <t>39.7</t>
  </si>
  <si>
    <t>34.1</t>
  </si>
  <si>
    <t>0.47</t>
  </si>
  <si>
    <t>250.86</t>
  </si>
  <si>
    <t>5.3</t>
  </si>
  <si>
    <t>100.2</t>
  </si>
  <si>
    <t>55.7</t>
  </si>
  <si>
    <t>W18110171</t>
  </si>
  <si>
    <t>TRT洋槐蜂蜜</t>
  </si>
  <si>
    <t>-23.07</t>
  </si>
  <si>
    <t>TRT</t>
    <phoneticPr fontId="5" type="noConversion"/>
  </si>
  <si>
    <t>800g/瓶</t>
    <phoneticPr fontId="5" type="noConversion"/>
  </si>
  <si>
    <t>国美在线电子商务有限公司（国美好药师旗舰店）</t>
    <phoneticPr fontId="5" type="noConversion"/>
  </si>
  <si>
    <t>北京同仁堂蜂产品（江山）有限公司</t>
    <phoneticPr fontId="5" type="noConversion"/>
  </si>
  <si>
    <t>-23.21</t>
  </si>
  <si>
    <t>-22.87</t>
  </si>
  <si>
    <t>-22.34</t>
  </si>
  <si>
    <t>1.97</t>
  </si>
  <si>
    <t>7.44</t>
  </si>
  <si>
    <t>43.4</t>
  </si>
  <si>
    <t>30.9</t>
  </si>
  <si>
    <t>415.30</t>
  </si>
  <si>
    <t>9.6</t>
  </si>
  <si>
    <t>323.4</t>
  </si>
  <si>
    <t>W18110172</t>
  </si>
  <si>
    <t>中粮山萃蜂蜜</t>
  </si>
  <si>
    <t>-23.12</t>
  </si>
  <si>
    <t>-23.39</t>
  </si>
  <si>
    <t>山萃</t>
    <phoneticPr fontId="5" type="noConversion"/>
  </si>
  <si>
    <t>250g/瓶</t>
    <phoneticPr fontId="5" type="noConversion"/>
  </si>
  <si>
    <t>国美在线电子商务有限公司（国美君煜食品专营店）</t>
    <phoneticPr fontId="5" type="noConversion"/>
  </si>
  <si>
    <t>中粮山萃天然食品（北京）有限公司/北京优联格瑞食品有限责任公司</t>
    <phoneticPr fontId="5" type="noConversion"/>
  </si>
  <si>
    <t>-23.31</t>
  </si>
  <si>
    <t>-23.33</t>
  </si>
  <si>
    <t>-20.90</t>
  </si>
  <si>
    <t>-19.68</t>
  </si>
  <si>
    <t>3.71</t>
  </si>
  <si>
    <t>1.39</t>
  </si>
  <si>
    <t>6.27</t>
  </si>
  <si>
    <t>39.2</t>
  </si>
  <si>
    <t>35.0</t>
  </si>
  <si>
    <t>1.4</t>
  </si>
  <si>
    <t>265.53</t>
  </si>
  <si>
    <t>10.3</t>
  </si>
  <si>
    <t>20.4</t>
  </si>
  <si>
    <t>367.9</t>
  </si>
  <si>
    <t>W18110173</t>
  </si>
  <si>
    <t>蜜乐枇杷蜂蜜</t>
  </si>
  <si>
    <t>-22.29</t>
  </si>
  <si>
    <t>-23.27</t>
  </si>
  <si>
    <t>蜜乐</t>
    <phoneticPr fontId="5" type="noConversion"/>
  </si>
  <si>
    <t>国美在线电子商务有限公司（国美丰合大容特产专营店）</t>
    <phoneticPr fontId="5" type="noConversion"/>
  </si>
  <si>
    <t>河南蜜乐源养蜂专业合作社</t>
    <phoneticPr fontId="5" type="noConversion"/>
  </si>
  <si>
    <t>-22.25</t>
  </si>
  <si>
    <t>-22.04</t>
  </si>
  <si>
    <t>-23.50</t>
  </si>
  <si>
    <t>-22.24</t>
  </si>
  <si>
    <t>0.21</t>
  </si>
  <si>
    <t>1.46</t>
  </si>
  <si>
    <t>7.39</t>
  </si>
  <si>
    <t>1.36</t>
  </si>
  <si>
    <t>40.0</t>
  </si>
  <si>
    <t>33.7</t>
  </si>
  <si>
    <t>434.32</t>
  </si>
  <si>
    <t>24.3</t>
  </si>
  <si>
    <t>13.2</t>
  </si>
  <si>
    <t>未检出(&lt;50.0)</t>
  </si>
  <si>
    <t>W18110174</t>
  </si>
  <si>
    <t>轩之蜜语百花蜜</t>
  </si>
  <si>
    <t>-22.50</t>
  </si>
  <si>
    <t>-25.76</t>
  </si>
  <si>
    <t>轩之蜜语</t>
    <phoneticPr fontId="5" type="noConversion"/>
  </si>
  <si>
    <t>国美在线电子商务有限公司（国美新庄绿丰旗舰店）</t>
    <phoneticPr fontId="5" type="noConversion"/>
  </si>
  <si>
    <t>郑州大唐蜂业有限公司</t>
    <phoneticPr fontId="5" type="noConversion"/>
  </si>
  <si>
    <t>20.3</t>
  </si>
  <si>
    <t>0.09</t>
  </si>
  <si>
    <t>-22.30</t>
  </si>
  <si>
    <t>-22.65</t>
  </si>
  <si>
    <t>0.35</t>
  </si>
  <si>
    <t>3.46</t>
  </si>
  <si>
    <t>1.37</t>
  </si>
  <si>
    <t>4.65</t>
  </si>
  <si>
    <t>40.3</t>
  </si>
  <si>
    <t>271.03</t>
  </si>
  <si>
    <t>32.3</t>
  </si>
  <si>
    <t>452.3</t>
  </si>
  <si>
    <t>W18110175</t>
  </si>
  <si>
    <t>五台山枸杞蜂蜜</t>
  </si>
  <si>
    <t>-23.42</t>
  </si>
  <si>
    <t>五台山</t>
    <phoneticPr fontId="5" type="noConversion"/>
  </si>
  <si>
    <t>420g/瓶</t>
    <phoneticPr fontId="5" type="noConversion"/>
  </si>
  <si>
    <t>江苏苏宁易购电子商务有限公司（苏宁五台山官方旗舰店）</t>
    <phoneticPr fontId="5" type="noConversion"/>
  </si>
  <si>
    <t>忻州市五台山蜂业有限公司</t>
    <phoneticPr fontId="5" type="noConversion"/>
  </si>
  <si>
    <t>-23.40</t>
  </si>
  <si>
    <t>-22.00</t>
  </si>
  <si>
    <t>1.84</t>
  </si>
  <si>
    <t>5.59</t>
  </si>
  <si>
    <t>0.88</t>
  </si>
  <si>
    <t>39.6</t>
  </si>
  <si>
    <t>36.8</t>
  </si>
  <si>
    <t>331.61</t>
  </si>
  <si>
    <t>11.7</t>
  </si>
  <si>
    <t>1308.8</t>
  </si>
  <si>
    <t>W18110176</t>
  </si>
  <si>
    <t>以岭枣花蜂蜜</t>
  </si>
  <si>
    <t>以岭</t>
    <phoneticPr fontId="5" type="noConversion"/>
  </si>
  <si>
    <t>460g/瓶</t>
    <phoneticPr fontId="5" type="noConversion"/>
  </si>
  <si>
    <t>江苏苏宁易购电子商务有限公司（苏宁自营）</t>
    <phoneticPr fontId="5" type="noConversion"/>
  </si>
  <si>
    <t>以岭健康城科技有限公司/安徽省王巢食品有限公司</t>
    <phoneticPr fontId="5" type="noConversion"/>
  </si>
  <si>
    <t>0.28</t>
  </si>
  <si>
    <t>6.80</t>
  </si>
  <si>
    <t>42.2</t>
  </si>
  <si>
    <t>33.9</t>
  </si>
  <si>
    <t>289.27</t>
  </si>
  <si>
    <t>11.0</t>
  </si>
  <si>
    <t>17.7</t>
  </si>
  <si>
    <t>331.0</t>
  </si>
  <si>
    <t>W18110177</t>
  </si>
  <si>
    <t>聚蜂源洋槐蜂蜜</t>
  </si>
  <si>
    <t>-28.42</t>
  </si>
  <si>
    <t>-24.45</t>
  </si>
  <si>
    <t>聚蜂源</t>
    <phoneticPr fontId="5" type="noConversion"/>
  </si>
  <si>
    <t>江苏苏宁易购电子商务有限公司（苏宁中华特色馆·南昌馆）</t>
    <phoneticPr fontId="5" type="noConversion"/>
  </si>
  <si>
    <t>南昌市聚蜂源贸易有限公司/江西省昌旺蜂业有限公司</t>
    <phoneticPr fontId="5" type="noConversion"/>
  </si>
  <si>
    <t>0.0608</t>
  </si>
  <si>
    <t>0.16</t>
  </si>
  <si>
    <t>-28.82</t>
  </si>
  <si>
    <t>-27.19</t>
  </si>
  <si>
    <t>-29.44</t>
  </si>
  <si>
    <t>-28.60</t>
  </si>
  <si>
    <t>4.99</t>
  </si>
  <si>
    <t>2.29</t>
  </si>
  <si>
    <t>2.82</t>
  </si>
  <si>
    <t>0.79</t>
  </si>
  <si>
    <t>49.4</t>
  </si>
  <si>
    <t>27.4</t>
  </si>
  <si>
    <t>19.3</t>
  </si>
  <si>
    <t>626.9</t>
  </si>
  <si>
    <t>W18110178</t>
  </si>
  <si>
    <t>开森蜂业椴树蜜</t>
  </si>
  <si>
    <t>-24.08</t>
  </si>
  <si>
    <t>-24.44</t>
  </si>
  <si>
    <t>开森蜂业</t>
    <phoneticPr fontId="5" type="noConversion"/>
  </si>
  <si>
    <t>江苏苏宁易购电子商务有限公司（苏宁开森蜂业旗舰店）</t>
    <phoneticPr fontId="5" type="noConversion"/>
  </si>
  <si>
    <t>尚志市森特食品有限公司</t>
    <phoneticPr fontId="5" type="noConversion"/>
  </si>
  <si>
    <t>-23.87</t>
  </si>
  <si>
    <t>-24.00</t>
  </si>
  <si>
    <t>8.27</t>
  </si>
  <si>
    <t>1.10</t>
  </si>
  <si>
    <t>38.5</t>
  </si>
  <si>
    <t>36.0</t>
  </si>
  <si>
    <t>240.5</t>
  </si>
  <si>
    <t>13.1</t>
  </si>
  <si>
    <t>3.3</t>
  </si>
  <si>
    <t>429.9</t>
  </si>
  <si>
    <t>W18110179</t>
  </si>
  <si>
    <t>胡老三洋槐蜜</t>
  </si>
  <si>
    <t>-24.29</t>
  </si>
  <si>
    <t>-23.51</t>
  </si>
  <si>
    <t>胡老三</t>
    <phoneticPr fontId="5" type="noConversion"/>
  </si>
  <si>
    <t>450g/瓶</t>
    <phoneticPr fontId="5" type="noConversion"/>
  </si>
  <si>
    <t>江苏苏宁易购电子商务有限公司（苏宁胡老三蜜坊旗舰店）</t>
    <phoneticPr fontId="5" type="noConversion"/>
  </si>
  <si>
    <t>镇江市京口皇中皇生态科技蜜蜂园</t>
    <phoneticPr fontId="5" type="noConversion"/>
  </si>
  <si>
    <t>-24.26</t>
  </si>
  <si>
    <t>-24.95</t>
  </si>
  <si>
    <t>-23.44</t>
  </si>
  <si>
    <t>0.07</t>
  </si>
  <si>
    <t>1.51</t>
  </si>
  <si>
    <t>5.37</t>
  </si>
  <si>
    <t>44.2</t>
  </si>
  <si>
    <t>30.4</t>
  </si>
  <si>
    <t>371.0</t>
  </si>
  <si>
    <t>11.3</t>
  </si>
  <si>
    <t>9.4</t>
  </si>
  <si>
    <t>87.2</t>
  </si>
  <si>
    <t>W18110180</t>
  </si>
  <si>
    <t>蜂窝窝椴树蜂蜜</t>
  </si>
  <si>
    <t>-25.02</t>
  </si>
  <si>
    <t>蜂窝窝</t>
    <phoneticPr fontId="5" type="noConversion"/>
  </si>
  <si>
    <t>江苏苏宁易购电子商务有限公司（苏宁中华特色馆·怀化馆）</t>
    <phoneticPr fontId="5" type="noConversion"/>
  </si>
  <si>
    <t>新晃晴方蜂业生产专业合作社</t>
    <phoneticPr fontId="5" type="noConversion"/>
  </si>
  <si>
    <t>0.0233</t>
  </si>
  <si>
    <t>-25.37</t>
  </si>
  <si>
    <t>-26.65</t>
  </si>
  <si>
    <t>-26.29</t>
  </si>
  <si>
    <t>-28.78</t>
  </si>
  <si>
    <t>3.76</t>
  </si>
  <si>
    <t>0.91</t>
  </si>
  <si>
    <t>7.64</t>
  </si>
  <si>
    <t>3.67</t>
  </si>
  <si>
    <t>8.30</t>
  </si>
  <si>
    <t>27.2</t>
  </si>
  <si>
    <t>161.6</t>
  </si>
  <si>
    <t>10.5</t>
  </si>
  <si>
    <t>2.2</t>
  </si>
  <si>
    <t>93.1</t>
  </si>
  <si>
    <t>W18110181</t>
  </si>
  <si>
    <t>北大荒椴树蜂蜜</t>
  </si>
  <si>
    <t>-24.07</t>
  </si>
  <si>
    <t>北大荒</t>
    <phoneticPr fontId="5" type="noConversion"/>
  </si>
  <si>
    <t>江苏苏宁易购电子商务有限公司（苏宁中国农垦官方旗舰店）</t>
    <phoneticPr fontId="5" type="noConversion"/>
  </si>
  <si>
    <t>黑龙江农垦东北黑蜂开发有限公司</t>
    <phoneticPr fontId="5" type="noConversion"/>
  </si>
  <si>
    <t>-25.43</t>
  </si>
  <si>
    <t>-26.16</t>
  </si>
  <si>
    <t>0.31</t>
  </si>
  <si>
    <t>2.09</t>
  </si>
  <si>
    <t>5.62</t>
  </si>
  <si>
    <t>38.7</t>
  </si>
  <si>
    <t>35.1</t>
  </si>
  <si>
    <t>0.36</t>
  </si>
  <si>
    <t>148.2</t>
  </si>
  <si>
    <t>87.6</t>
  </si>
  <si>
    <t>W18110182</t>
  </si>
  <si>
    <t>璞玉巢块蜂蜜</t>
  </si>
  <si>
    <t>-24.01</t>
  </si>
  <si>
    <t>璞玉</t>
    <phoneticPr fontId="5" type="noConversion"/>
  </si>
  <si>
    <t>上海东方电视购物有限公司（东方购物自营）</t>
    <phoneticPr fontId="5" type="noConversion"/>
  </si>
  <si>
    <t>上海东贸文化传播有限公司/郑州庆文食品有限公司</t>
    <phoneticPr fontId="5" type="noConversion"/>
  </si>
  <si>
    <t>-21.45</t>
  </si>
  <si>
    <t>-23.58</t>
  </si>
  <si>
    <t>-24.05</t>
  </si>
  <si>
    <t>-22.22</t>
  </si>
  <si>
    <t>2.13</t>
  </si>
  <si>
    <t>2.02</t>
  </si>
  <si>
    <t>1.29</t>
  </si>
  <si>
    <t>27.8</t>
  </si>
  <si>
    <t>0.26</t>
  </si>
  <si>
    <t>264.6</t>
  </si>
  <si>
    <t>21.4</t>
  </si>
  <si>
    <t>280.3</t>
  </si>
  <si>
    <t>W18110183</t>
  </si>
  <si>
    <t>东北黑蜂椴树雪蜜</t>
  </si>
  <si>
    <t>-24.21</t>
  </si>
  <si>
    <t>森蜂园</t>
    <phoneticPr fontId="5" type="noConversion"/>
  </si>
  <si>
    <t>350g/瓶</t>
    <phoneticPr fontId="5" type="noConversion"/>
  </si>
  <si>
    <t>上海森蜂园蜂业有限公司</t>
    <phoneticPr fontId="5" type="noConversion"/>
  </si>
  <si>
    <t>-23.88</t>
  </si>
  <si>
    <t>-25.07</t>
  </si>
  <si>
    <t>-24.60</t>
  </si>
  <si>
    <t>0.08</t>
  </si>
  <si>
    <t>1.27</t>
  </si>
  <si>
    <t>8.82</t>
  </si>
  <si>
    <t>1.08</t>
  </si>
  <si>
    <t>37.1</t>
  </si>
  <si>
    <t>32.4</t>
  </si>
  <si>
    <t>189.9</t>
  </si>
  <si>
    <t>12.2</t>
  </si>
  <si>
    <t>12.7</t>
  </si>
  <si>
    <t>1160.7</t>
  </si>
  <si>
    <t>W18110184</t>
  </si>
  <si>
    <t>森蜂园洋槐蜂蜜</t>
  </si>
  <si>
    <t>-23.62</t>
  </si>
  <si>
    <t>-23.75</t>
  </si>
  <si>
    <t>550克/瓶</t>
    <phoneticPr fontId="5" type="noConversion"/>
  </si>
  <si>
    <t>-23.52</t>
  </si>
  <si>
    <t>-24.86</t>
  </si>
  <si>
    <t>0.18</t>
  </si>
  <si>
    <t>44.7</t>
  </si>
  <si>
    <t>31.2</t>
  </si>
  <si>
    <t>149.1</t>
  </si>
  <si>
    <t>6.4</t>
  </si>
  <si>
    <t>29.0</t>
  </si>
  <si>
    <t>760.6</t>
  </si>
  <si>
    <t>W18110185</t>
  </si>
  <si>
    <t>康维他多花种蜂蜜</t>
  </si>
  <si>
    <t>-25.96</t>
  </si>
  <si>
    <t>-26.44</t>
  </si>
  <si>
    <t>1KG/瓶</t>
    <phoneticPr fontId="5" type="noConversion"/>
  </si>
  <si>
    <t>深圳市康维他天然食品有限公司</t>
    <phoneticPr fontId="5" type="noConversion"/>
  </si>
  <si>
    <t>-25.86</t>
  </si>
  <si>
    <t>-25.98</t>
  </si>
  <si>
    <t>-26.90</t>
  </si>
  <si>
    <t>-26.94</t>
  </si>
  <si>
    <t>0.12</t>
  </si>
  <si>
    <t>1.32</t>
  </si>
  <si>
    <t>1.68</t>
  </si>
  <si>
    <t>37.6</t>
  </si>
  <si>
    <t>359.5</t>
  </si>
  <si>
    <t>9.9</t>
  </si>
  <si>
    <t>156.9</t>
  </si>
  <si>
    <t>W18110186</t>
  </si>
  <si>
    <t>斯朵夫打开套娃洋槐蜂蜜</t>
  </si>
  <si>
    <t>-25.45</t>
  </si>
  <si>
    <t>DAKAITAOWA</t>
    <phoneticPr fontId="5" type="noConversion"/>
  </si>
  <si>
    <t>250克/瓶</t>
    <phoneticPr fontId="5" type="noConversion"/>
  </si>
  <si>
    <t>杭州优买网络科技有限公司（网易考拉打开套娃专营店）</t>
    <phoneticPr fontId="5" type="noConversion"/>
  </si>
  <si>
    <t>赋任纯国际贸易（上海）有限公司</t>
    <phoneticPr fontId="5" type="noConversion"/>
  </si>
  <si>
    <t>-25.10</t>
  </si>
  <si>
    <t>-25.65</t>
  </si>
  <si>
    <t>-26.12</t>
  </si>
  <si>
    <t>0.55</t>
  </si>
  <si>
    <t>1.02</t>
  </si>
  <si>
    <t>3.87</t>
  </si>
  <si>
    <t>41.2</t>
  </si>
  <si>
    <t>37.8</t>
  </si>
  <si>
    <t>0.27</t>
  </si>
  <si>
    <t>176.8</t>
  </si>
  <si>
    <t>26.3</t>
  </si>
  <si>
    <t>W18110187</t>
  </si>
  <si>
    <t>网易严选黑蜂椴树蜜</t>
  </si>
  <si>
    <t>-24.78</t>
  </si>
  <si>
    <t>网易严选</t>
    <phoneticPr fontId="5" type="noConversion"/>
  </si>
  <si>
    <t>418克/瓶</t>
    <phoneticPr fontId="5" type="noConversion"/>
  </si>
  <si>
    <t>杭州优买网络科技有限公司（网易考拉自营严选店）</t>
    <phoneticPr fontId="5" type="noConversion"/>
  </si>
  <si>
    <t>杭州网易严选贸易有限公司/上海森蜂园蜂业有限公司</t>
    <phoneticPr fontId="5" type="noConversion"/>
  </si>
  <si>
    <t>-26.48</t>
  </si>
  <si>
    <t>11.39</t>
  </si>
  <si>
    <t>1.26</t>
  </si>
  <si>
    <t>36.5</t>
  </si>
  <si>
    <t>30.5</t>
  </si>
  <si>
    <t>153.1</t>
  </si>
  <si>
    <t>8.1</t>
  </si>
  <si>
    <t>22.0</t>
  </si>
  <si>
    <t>1116.7</t>
  </si>
  <si>
    <t>W18110188</t>
  </si>
  <si>
    <t>网易严选天然成熟洋槐蜜</t>
  </si>
  <si>
    <t>-23.76</t>
  </si>
  <si>
    <t>-23.55</t>
  </si>
  <si>
    <t>500克/瓶</t>
    <phoneticPr fontId="5" type="noConversion"/>
  </si>
  <si>
    <t>杭州网易严选贸易有限公司/杭州蜂之语蜂业股份有限公司</t>
    <phoneticPr fontId="5" type="noConversion"/>
  </si>
  <si>
    <t>-23.57</t>
  </si>
  <si>
    <t>-24.69</t>
  </si>
  <si>
    <t>0.19</t>
  </si>
  <si>
    <t>1.14</t>
  </si>
  <si>
    <t>5.26</t>
  </si>
  <si>
    <t>46.4</t>
  </si>
  <si>
    <t>189.7</t>
  </si>
  <si>
    <t>11.4</t>
  </si>
  <si>
    <t>5.0</t>
  </si>
  <si>
    <t>W18110189</t>
  </si>
  <si>
    <t>艾格蒙特蜂蜜</t>
  </si>
  <si>
    <t>-26.58</t>
  </si>
  <si>
    <t>EGMONT</t>
    <phoneticPr fontId="5" type="noConversion"/>
  </si>
  <si>
    <t>09/11/2017</t>
    <phoneticPr fontId="3" type="noConversion"/>
  </si>
  <si>
    <t>百联全球购贸易有限公司黄浦分公司/艾格蒙特蜂业有限公司</t>
    <phoneticPr fontId="5" type="noConversion"/>
  </si>
  <si>
    <t>-26.49</t>
  </si>
  <si>
    <t>-27.56</t>
  </si>
  <si>
    <t>-27.82</t>
  </si>
  <si>
    <t>1.42</t>
  </si>
  <si>
    <t>1.45</t>
  </si>
  <si>
    <t>8.06</t>
  </si>
  <si>
    <t>2.27</t>
  </si>
  <si>
    <t>32.1</t>
  </si>
  <si>
    <t>356.8</t>
  </si>
  <si>
    <t>12.0</t>
  </si>
  <si>
    <t>37.2</t>
  </si>
  <si>
    <t>167.5</t>
  </si>
  <si>
    <t>W18110190</t>
  </si>
  <si>
    <t>冠生园洋槐蜂蜜</t>
  </si>
  <si>
    <t>-24.80</t>
  </si>
  <si>
    <t>-24.67</t>
  </si>
  <si>
    <t>-25.75</t>
  </si>
  <si>
    <t>1.61</t>
  </si>
  <si>
    <t>4.11</t>
  </si>
  <si>
    <t>43.5</t>
  </si>
  <si>
    <t>191.9</t>
  </si>
  <si>
    <t>35.6</t>
  </si>
  <si>
    <t>472.3</t>
  </si>
  <si>
    <t>W18110191</t>
  </si>
  <si>
    <t>佳惠蜂蜜</t>
  </si>
  <si>
    <t>-26.21</t>
  </si>
  <si>
    <t>佳惠</t>
    <phoneticPr fontId="5" type="noConversion"/>
  </si>
  <si>
    <t>联华超市股份有限公司/上海康亨园蜂业有限公司</t>
    <phoneticPr fontId="5" type="noConversion"/>
  </si>
  <si>
    <t>-26.35</t>
  </si>
  <si>
    <t>-25.94</t>
  </si>
  <si>
    <t>0.41</t>
  </si>
  <si>
    <t>1.41</t>
  </si>
  <si>
    <t>3.17</t>
  </si>
  <si>
    <t>40.1</t>
  </si>
  <si>
    <t>105.7</t>
  </si>
  <si>
    <t>35.3</t>
  </si>
  <si>
    <t>1868.4</t>
  </si>
  <si>
    <t>W18110192</t>
  </si>
  <si>
    <t>冠生园椴树蜂蜜</t>
    <phoneticPr fontId="5" type="noConversion"/>
  </si>
  <si>
    <t>-24.66</t>
  </si>
  <si>
    <t>-25.05</t>
  </si>
  <si>
    <t>0.00593</t>
  </si>
  <si>
    <t>-24.62</t>
  </si>
  <si>
    <t>-26.01</t>
  </si>
  <si>
    <t>1.57</t>
  </si>
  <si>
    <t>6.50</t>
  </si>
  <si>
    <t>32.9</t>
  </si>
  <si>
    <t>7.9</t>
  </si>
  <si>
    <t>57.4</t>
  </si>
  <si>
    <t>762.0</t>
  </si>
  <si>
    <t>W18110193</t>
  </si>
  <si>
    <t>科瓦尔牌椴树蜂蜜</t>
  </si>
  <si>
    <t>KOVAL</t>
    <phoneticPr fontId="5" type="noConversion"/>
  </si>
  <si>
    <t>沈阳茂世泰成商贸有限公司/锦州渤海贸易有限责任公司</t>
    <phoneticPr fontId="5" type="noConversion"/>
  </si>
  <si>
    <t>1.60</t>
  </si>
  <si>
    <t>6.53</t>
  </si>
  <si>
    <t>100.3</t>
  </si>
  <si>
    <t>1.3</t>
  </si>
  <si>
    <t>91.6</t>
  </si>
  <si>
    <t>W18110194</t>
  </si>
  <si>
    <t>蜜兰达百花蜂蜜</t>
  </si>
  <si>
    <t>-26.36</t>
  </si>
  <si>
    <t>NZGOLDHEALTH</t>
    <phoneticPr fontId="5" type="noConversion"/>
  </si>
  <si>
    <t>上海齐悦国际贸易有限公司</t>
    <phoneticPr fontId="5" type="noConversion"/>
  </si>
  <si>
    <t>-26.19</t>
  </si>
  <si>
    <t>-26.32</t>
  </si>
  <si>
    <t>-27.33</t>
  </si>
  <si>
    <t>-26.43</t>
  </si>
  <si>
    <t>8.34</t>
  </si>
  <si>
    <t>2.35</t>
  </si>
  <si>
    <t>38.4</t>
  </si>
  <si>
    <t>163.7</t>
  </si>
  <si>
    <t>6.2</t>
  </si>
  <si>
    <t>12.3</t>
  </si>
  <si>
    <t>58.2</t>
  </si>
  <si>
    <t>W18110195</t>
  </si>
  <si>
    <t>汪氏洋槐蜜</t>
  </si>
  <si>
    <t>-24.71</t>
  </si>
  <si>
    <t>-24.33</t>
  </si>
  <si>
    <t>汪氏</t>
    <phoneticPr fontId="5" type="noConversion"/>
  </si>
  <si>
    <t>465g/瓶</t>
    <phoneticPr fontId="5" type="noConversion"/>
  </si>
  <si>
    <t>浙江天猫网络有限公司（天猫汪氏食品旗舰店）</t>
    <phoneticPr fontId="5" type="noConversion"/>
  </si>
  <si>
    <t>江西汪氏蜜蜂园有限公司</t>
    <phoneticPr fontId="5" type="noConversion"/>
  </si>
  <si>
    <t>-24.52</t>
  </si>
  <si>
    <t>-26.25</t>
  </si>
  <si>
    <t>0.15</t>
  </si>
  <si>
    <t>1.91</t>
  </si>
  <si>
    <t>8.60</t>
  </si>
  <si>
    <t>43.7</t>
  </si>
  <si>
    <t>26.2</t>
  </si>
  <si>
    <t>0.23</t>
  </si>
  <si>
    <t>211.8</t>
  </si>
  <si>
    <t>4.8</t>
  </si>
  <si>
    <t>68.9</t>
  </si>
  <si>
    <t>355.3</t>
  </si>
  <si>
    <t>W18110196</t>
  </si>
  <si>
    <t>联蜂枸杞蜂蜜</t>
  </si>
  <si>
    <t>-26.42</t>
  </si>
  <si>
    <t>联蜂</t>
    <phoneticPr fontId="5" type="noConversion"/>
  </si>
  <si>
    <t>浙江天猫网络有限公司（天猫联蜂旗舰店）</t>
    <phoneticPr fontId="5" type="noConversion"/>
  </si>
  <si>
    <t>上海沪郊蜂业联合社有限公司</t>
    <phoneticPr fontId="5" type="noConversion"/>
  </si>
  <si>
    <t>-25.23</t>
  </si>
  <si>
    <t>-26.73</t>
  </si>
  <si>
    <t>5.92</t>
  </si>
  <si>
    <t>39.4</t>
  </si>
  <si>
    <t>176.3</t>
  </si>
  <si>
    <t>49.5</t>
  </si>
  <si>
    <t>922.8</t>
  </si>
  <si>
    <t>W18110197</t>
  </si>
  <si>
    <t>联蜂洋槐蜂蜜</t>
  </si>
  <si>
    <t>-25.36</t>
  </si>
  <si>
    <t>18.1</t>
  </si>
  <si>
    <t>-25.32</t>
  </si>
  <si>
    <t>0.61</t>
  </si>
  <si>
    <t>1.03</t>
  </si>
  <si>
    <t>3.30</t>
  </si>
  <si>
    <t>34.8</t>
  </si>
  <si>
    <t>105.8</t>
  </si>
  <si>
    <t>21.7</t>
  </si>
  <si>
    <t>41.4</t>
  </si>
  <si>
    <t>251.0</t>
  </si>
  <si>
    <t>W18110198</t>
  </si>
  <si>
    <t>蜂献富硒蜂蜜</t>
  </si>
  <si>
    <t>-25.83</t>
  </si>
  <si>
    <t>-24.94</t>
  </si>
  <si>
    <t>蜂献</t>
    <phoneticPr fontId="5" type="noConversion"/>
  </si>
  <si>
    <t>浙江天猫网络有限公司（天猫蜂献旗舰店）</t>
    <phoneticPr fontId="5" type="noConversion"/>
  </si>
  <si>
    <t>安徽蜂献蜂业有限公司</t>
    <phoneticPr fontId="5" type="noConversion"/>
  </si>
  <si>
    <t>-25.57</t>
  </si>
  <si>
    <t>-26.87</t>
  </si>
  <si>
    <t>-26.26</t>
  </si>
  <si>
    <t>1.93</t>
  </si>
  <si>
    <t>8.55</t>
  </si>
  <si>
    <t>1.09</t>
  </si>
  <si>
    <t>35.4</t>
  </si>
  <si>
    <t>32.2</t>
  </si>
  <si>
    <t>216.8</t>
  </si>
  <si>
    <t>10.0</t>
  </si>
  <si>
    <t>14.5</t>
  </si>
  <si>
    <t>816.2</t>
  </si>
  <si>
    <t>W18110199</t>
  </si>
  <si>
    <t>启乐紫椴雪蜜</t>
  </si>
  <si>
    <t>-23.92</t>
  </si>
  <si>
    <t>启乐</t>
    <phoneticPr fontId="5" type="noConversion"/>
  </si>
  <si>
    <t>浙江天猫网络有限公司（天猫启乐旗舰店）</t>
    <phoneticPr fontId="5" type="noConversion"/>
  </si>
  <si>
    <t>陕西春秋食品有限公司</t>
    <phoneticPr fontId="5" type="noConversion"/>
  </si>
  <si>
    <t>0.00556</t>
  </si>
  <si>
    <t>-25.93</t>
  </si>
  <si>
    <t>-25.63</t>
  </si>
  <si>
    <t>-26.72</t>
  </si>
  <si>
    <t>2.80</t>
  </si>
  <si>
    <t>1.11</t>
  </si>
  <si>
    <t>6.03</t>
  </si>
  <si>
    <t>36.4</t>
  </si>
  <si>
    <t>115.6</t>
  </si>
  <si>
    <t>25.0</t>
  </si>
  <si>
    <t>1976.4</t>
  </si>
  <si>
    <t>W18110200</t>
  </si>
  <si>
    <t>嗡嗡乐成熟洋槐蜂蜜</t>
  </si>
  <si>
    <t>-24.16</t>
  </si>
  <si>
    <t>-23.77</t>
  </si>
  <si>
    <t>嗡嗡乐</t>
    <phoneticPr fontId="5" type="noConversion"/>
  </si>
  <si>
    <t>浙江天猫网络有限公司（天猫嗡嗡乐旗舰店）</t>
    <phoneticPr fontId="5" type="noConversion"/>
  </si>
  <si>
    <t>山东华康蜂业有限公司</t>
    <phoneticPr fontId="5" type="noConversion"/>
  </si>
  <si>
    <t>-24.13</t>
  </si>
  <si>
    <t>-24.09</t>
  </si>
  <si>
    <t>-24.81</t>
  </si>
  <si>
    <t>1.04</t>
  </si>
  <si>
    <t>4.69</t>
  </si>
  <si>
    <t>204.1</t>
  </si>
  <si>
    <t>22.6</t>
  </si>
  <si>
    <t>15.8</t>
  </si>
  <si>
    <t>580.3</t>
  </si>
  <si>
    <t>W18110201</t>
  </si>
  <si>
    <t>北大荒椴树雪蜜</t>
  </si>
  <si>
    <t>-24.99</t>
  </si>
  <si>
    <t>1000g/瓶</t>
    <phoneticPr fontId="5" type="noConversion"/>
  </si>
  <si>
    <t>浙江天猫网络有限公司（天猫东北黑峰食品专营店）</t>
    <phoneticPr fontId="5" type="noConversion"/>
  </si>
  <si>
    <t>-24.85</t>
  </si>
  <si>
    <t>-26.55</t>
  </si>
  <si>
    <t>6.10</t>
  </si>
  <si>
    <t>0.75</t>
  </si>
  <si>
    <t>112.2</t>
  </si>
  <si>
    <t>6.9</t>
  </si>
  <si>
    <t>2.4</t>
  </si>
  <si>
    <t>1468.4</t>
  </si>
  <si>
    <t>W18120802</t>
    <phoneticPr fontId="5" type="noConversion"/>
  </si>
  <si>
    <t>森蜂园长白山紫椴原蜜</t>
  </si>
  <si>
    <t>550g/瓶</t>
    <phoneticPr fontId="5" type="noConversion"/>
  </si>
  <si>
    <t>上海久光百货有限公司（森蜂园久光店）</t>
    <phoneticPr fontId="5" type="noConversion"/>
  </si>
  <si>
    <t xml:space="preserve">&lt;7
</t>
  </si>
  <si>
    <t>未检出（&lt;5.0）</t>
  </si>
  <si>
    <t>-26.67</t>
  </si>
  <si>
    <t>-25.50</t>
  </si>
  <si>
    <t>1.96</t>
  </si>
  <si>
    <t>1.13</t>
  </si>
  <si>
    <t>6.23</t>
  </si>
  <si>
    <t>0.85</t>
  </si>
  <si>
    <t>657.4</t>
  </si>
  <si>
    <t>W18120803</t>
  </si>
  <si>
    <t>森蜂园长白山椴树原蜜</t>
    <phoneticPr fontId="5" type="noConversion"/>
  </si>
  <si>
    <t>-25.53</t>
  </si>
  <si>
    <t>-24.93</t>
  </si>
  <si>
    <t>-25.27</t>
  </si>
  <si>
    <t>1.79</t>
  </si>
  <si>
    <t>6.25</t>
  </si>
  <si>
    <t>186.5</t>
  </si>
  <si>
    <t>1069.3</t>
  </si>
  <si>
    <t>注：1.排名不分先后，比较试验结果仅对样品负责，不代表同品牌不同批次、不同型号产品的质量状况；</t>
    <phoneticPr fontId="5" type="noConversion"/>
  </si>
  <si>
    <t xml:space="preserve">   2.任何企业和单位不得将本次比较试验结果用作商业宣传;</t>
    <phoneticPr fontId="5" type="noConversion"/>
  </si>
  <si>
    <t>受检单位</t>
    <phoneticPr fontId="3" type="noConversion"/>
  </si>
  <si>
    <t>销售单位</t>
    <phoneticPr fontId="3" type="noConversion"/>
  </si>
  <si>
    <t>经销商/品牌商/代理商</t>
    <phoneticPr fontId="3" type="noConversion"/>
  </si>
  <si>
    <t>生产商</t>
    <phoneticPr fontId="3" type="noConversion"/>
  </si>
  <si>
    <t xml:space="preserve">碳-4植物糖含量（%）
</t>
    <phoneticPr fontId="5" type="noConversion"/>
  </si>
  <si>
    <t>△耐高温淀粉酶（mL/(g*h)）</t>
    <phoneticPr fontId="5" type="noConversion"/>
  </si>
  <si>
    <t xml:space="preserve">总砷（以As计）(mg/kg）
</t>
    <phoneticPr fontId="5" type="noConversion"/>
  </si>
  <si>
    <t>*△外来寡糖（%）</t>
    <phoneticPr fontId="5" type="noConversion"/>
  </si>
  <si>
    <t>*△果糖、葡萄糖同位素差值（Δδ13（果糖-葡萄糖））(δ13C(‰)）</t>
  </si>
  <si>
    <t>星级
20%</t>
    <phoneticPr fontId="3" type="noConversion"/>
  </si>
  <si>
    <t>糖含量</t>
    <phoneticPr fontId="3" type="noConversion"/>
  </si>
  <si>
    <t>葡萄糖果糖,星级
10%</t>
    <phoneticPr fontId="3" type="noConversion"/>
  </si>
  <si>
    <t>*△果糖、葡萄糖同位素差值（Δδ13（果糖-葡萄糖））(δ13C(‰)）</t>
    <phoneticPr fontId="3" type="noConversion"/>
  </si>
  <si>
    <t>同位素30%</t>
    <phoneticPr fontId="3" type="noConversion"/>
  </si>
  <si>
    <t>*△脯氨酸(mg/kg)</t>
    <phoneticPr fontId="5" type="noConversion"/>
  </si>
  <si>
    <t>脯氨酸星级
60%</t>
    <phoneticPr fontId="3" type="noConversion"/>
  </si>
  <si>
    <t>营养成分评分</t>
    <phoneticPr fontId="3" type="noConversion"/>
  </si>
  <si>
    <t>*△甘油(mg/kg</t>
    <phoneticPr fontId="5" type="noConversion"/>
  </si>
  <si>
    <t>羟甲基糠醛(mg/kg）</t>
    <phoneticPr fontId="5" type="noConversion"/>
  </si>
  <si>
    <t>打分</t>
    <phoneticPr fontId="3" type="noConversion"/>
  </si>
  <si>
    <t>评星</t>
    <phoneticPr fontId="3" type="noConversion"/>
  </si>
  <si>
    <t>不合格项目</t>
    <phoneticPr fontId="3" type="noConversion"/>
  </si>
  <si>
    <t>妙语洋槐蜂蜜</t>
    <phoneticPr fontId="3" type="noConversion"/>
  </si>
  <si>
    <t>昆山润华商业有限公司上海南汇分公司</t>
    <phoneticPr fontId="5" type="noConversion"/>
  </si>
  <si>
    <t>上海鸿健保健食品有限公司（中国区总代理）</t>
    <phoneticPr fontId="5" type="noConversion"/>
  </si>
  <si>
    <t>射阳县庆缘康蜂产品厂</t>
    <phoneticPr fontId="5" type="noConversion"/>
  </si>
  <si>
    <t>&lt;0.01</t>
    <phoneticPr fontId="3" type="noConversion"/>
  </si>
  <si>
    <t>上海欧发管理咨询有限公司</t>
    <phoneticPr fontId="5" type="noConversion"/>
  </si>
  <si>
    <t>兰溪市鸿香生物科技有限公司</t>
    <phoneticPr fontId="5" type="noConversion"/>
  </si>
  <si>
    <t>脯氨酸</t>
    <phoneticPr fontId="1" type="noConversion"/>
  </si>
  <si>
    <t>心之源槐花蜂蜜</t>
    <phoneticPr fontId="3" type="noConversion"/>
  </si>
  <si>
    <t>上海浦东好又多超市有限公司</t>
    <phoneticPr fontId="5" type="noConversion"/>
  </si>
  <si>
    <t>周氏养蜂农洋槐蜂蜜</t>
    <phoneticPr fontId="3" type="noConversion"/>
  </si>
  <si>
    <t>外来寡糖、脯氨酸</t>
    <phoneticPr fontId="1" type="noConversion"/>
  </si>
  <si>
    <t>捷氏蜂蜜</t>
    <phoneticPr fontId="3" type="noConversion"/>
  </si>
  <si>
    <t>深圳捷森食品科技有限公司（委托单位）</t>
    <phoneticPr fontId="5" type="noConversion"/>
  </si>
  <si>
    <t>江西景福实业有限公司</t>
    <phoneticPr fontId="5" type="noConversion"/>
  </si>
  <si>
    <t>脯氨酸&gt;140mg/kg</t>
    <phoneticPr fontId="1" type="noConversion"/>
  </si>
  <si>
    <t>外来寡糖&lt;0.01%、脯氨酸&gt;140mg/kg，果糖、葡萄糖同位素差值&lt;1</t>
    <phoneticPr fontId="1" type="noConversion"/>
  </si>
  <si>
    <t>上海华润万家超市有限公司吴中路店</t>
    <phoneticPr fontId="5" type="noConversion"/>
  </si>
  <si>
    <t>上海联家超市有限公司新里城店</t>
    <phoneticPr fontId="5" type="noConversion"/>
  </si>
  <si>
    <t>桂林智强食品开发有限公司（委托商）</t>
    <phoneticPr fontId="5" type="noConversion"/>
  </si>
  <si>
    <t>江西意蜂实业有限公司</t>
    <phoneticPr fontId="5" type="noConversion"/>
  </si>
  <si>
    <t>葡萄糖同位素差值&lt;1、脯氨酸&gt;140mg/k</t>
    <phoneticPr fontId="1" type="noConversion"/>
  </si>
  <si>
    <t>北京京东叁佰陆拾度电子商务有限公司</t>
    <phoneticPr fontId="5" type="noConversion"/>
  </si>
  <si>
    <t>穆棱市蜂华园养蜂农民专业合作社</t>
    <phoneticPr fontId="5" type="noConversion"/>
  </si>
  <si>
    <t>穆棱市蜂华园养蜂农民专业合作社（委托者）</t>
    <phoneticPr fontId="5" type="noConversion"/>
  </si>
  <si>
    <t>黑龙江贵丰绿色食品有限公司（被委托者）</t>
    <phoneticPr fontId="5" type="noConversion"/>
  </si>
  <si>
    <t>黔南州三山绿色农产品贸易有限公司</t>
    <phoneticPr fontId="5" type="noConversion"/>
  </si>
  <si>
    <t>/</t>
    <phoneticPr fontId="3" type="noConversion"/>
  </si>
  <si>
    <t>碳4植物糖</t>
    <phoneticPr fontId="1" type="noConversion"/>
  </si>
  <si>
    <t>秦皇岛慈生堂食品股份有限公司</t>
    <phoneticPr fontId="5" type="noConversion"/>
  </si>
  <si>
    <t>北京市慈生堂蜂业有限公司（销售）</t>
    <phoneticPr fontId="5" type="noConversion"/>
  </si>
  <si>
    <t>百联全渠道电子商务有限公司</t>
    <phoneticPr fontId="5" type="noConversion"/>
  </si>
  <si>
    <t>内確柠檬蜂蜜</t>
    <phoneticPr fontId="3" type="noConversion"/>
  </si>
  <si>
    <t>国美在线电子商务有限公司</t>
    <phoneticPr fontId="5" type="noConversion"/>
  </si>
  <si>
    <t>北京万博汇佳科贸有限公司</t>
    <phoneticPr fontId="5" type="noConversion"/>
  </si>
  <si>
    <t>江苏汇鸿国际集团中鼎控股股份有限公司（进口商）</t>
    <phoneticPr fontId="5" type="noConversion"/>
  </si>
  <si>
    <t>北京好药师大药房连锁有限公司</t>
    <phoneticPr fontId="5" type="noConversion"/>
  </si>
  <si>
    <t>浙江君煜电子商务有限公司</t>
    <phoneticPr fontId="5" type="noConversion"/>
  </si>
  <si>
    <t>中粮山萃天然食品（北京）有限公司</t>
    <phoneticPr fontId="5" type="noConversion"/>
  </si>
  <si>
    <t>北京优联格瑞食品有限责任公司</t>
    <phoneticPr fontId="5" type="noConversion"/>
  </si>
  <si>
    <t>河南丰合大容农产品有限公司</t>
    <phoneticPr fontId="5" type="noConversion"/>
  </si>
  <si>
    <t>陕西云度通网络科技有限公司</t>
    <phoneticPr fontId="5" type="noConversion"/>
  </si>
  <si>
    <t>外来寡糖、碳4植物糖</t>
    <phoneticPr fontId="1" type="noConversion"/>
  </si>
  <si>
    <t>五台山枸杞蜂蜜</t>
    <phoneticPr fontId="3" type="noConversion"/>
  </si>
  <si>
    <t>江苏苏宁易购电子商务有限公司</t>
    <phoneticPr fontId="5" type="noConversion"/>
  </si>
  <si>
    <t>以岭健康城科技有限公司（全国总经销）</t>
    <phoneticPr fontId="5" type="noConversion"/>
  </si>
  <si>
    <t>安徽省王巢食品有限公司</t>
    <phoneticPr fontId="5" type="noConversion"/>
  </si>
  <si>
    <t>南昌觉康科技有限公司</t>
    <phoneticPr fontId="5" type="noConversion"/>
  </si>
  <si>
    <t>南昌市聚蜂源贸易有限公司（委托方）</t>
    <phoneticPr fontId="5" type="noConversion"/>
  </si>
  <si>
    <t>江西省昌旺蜂业有限公司</t>
    <phoneticPr fontId="5" type="noConversion"/>
  </si>
  <si>
    <t>外来寡糖、脯氨酸、同位素六项</t>
    <phoneticPr fontId="1" type="noConversion"/>
  </si>
  <si>
    <t>湖南三通慧联科技有限公司</t>
    <phoneticPr fontId="5" type="noConversion"/>
  </si>
  <si>
    <t>同位素六项</t>
    <phoneticPr fontId="3" type="noConversion"/>
  </si>
  <si>
    <t>北京亿海冠群科技有限公司</t>
    <phoneticPr fontId="5" type="noConversion"/>
  </si>
  <si>
    <t>璞玉巢块蜂蜜</t>
    <phoneticPr fontId="3" type="noConversion"/>
  </si>
  <si>
    <t>上海东方电视购物有限公司</t>
    <phoneticPr fontId="5" type="noConversion"/>
  </si>
  <si>
    <t>上海东贸文化传播有限公司（总代理商）</t>
    <phoneticPr fontId="5" type="noConversion"/>
  </si>
  <si>
    <t>郑州庆文食品有限公司</t>
    <phoneticPr fontId="5" type="noConversion"/>
  </si>
  <si>
    <t>/</t>
  </si>
  <si>
    <t>碳4植物糖,同位素六项</t>
    <phoneticPr fontId="1" type="noConversion"/>
  </si>
  <si>
    <t>东北黑蜂椴树雪蜜</t>
    <phoneticPr fontId="3" type="noConversion"/>
  </si>
  <si>
    <t>康维他多花种蜂蜜</t>
    <phoneticPr fontId="3" type="noConversion"/>
  </si>
  <si>
    <t>斯朵夫打开套娃洋槐蜂蜜</t>
    <phoneticPr fontId="3" type="noConversion"/>
  </si>
  <si>
    <t>网易严选黑蜂椴树蜜</t>
    <phoneticPr fontId="3" type="noConversion"/>
  </si>
  <si>
    <t>杭州优买网络科技有限公司</t>
    <phoneticPr fontId="5" type="noConversion"/>
  </si>
  <si>
    <t>杭州网易严选贸易有限公司（委托单位）</t>
    <phoneticPr fontId="5" type="noConversion"/>
  </si>
  <si>
    <t>杭州蜂之语蜂业股份有限公司</t>
    <phoneticPr fontId="5" type="noConversion"/>
  </si>
  <si>
    <t>艾格蒙特蜂蜜</t>
    <phoneticPr fontId="3" type="noConversion"/>
  </si>
  <si>
    <t>百联全球购贸易有限公司黄浦分公司</t>
    <phoneticPr fontId="5" type="noConversion"/>
  </si>
  <si>
    <t>艾格蒙特蜂业有限公司</t>
    <phoneticPr fontId="5" type="noConversion"/>
  </si>
  <si>
    <t>联华超市股份有限公司（品牌商）</t>
    <phoneticPr fontId="5" type="noConversion"/>
  </si>
  <si>
    <t>上海康亨园蜂业有限公司</t>
    <phoneticPr fontId="5" type="noConversion"/>
  </si>
  <si>
    <t>沈阳茂世泰成商贸有限公司（总经销）</t>
    <phoneticPr fontId="5" type="noConversion"/>
  </si>
  <si>
    <t>锦州渤海贸易有限责任公司（进口商）</t>
    <phoneticPr fontId="5" type="noConversion"/>
  </si>
  <si>
    <t>上海齐悦国际贸易有限公司（代理商）</t>
    <phoneticPr fontId="5" type="noConversion"/>
  </si>
  <si>
    <t>汪氏洋槐蜜</t>
    <phoneticPr fontId="3" type="noConversion"/>
  </si>
  <si>
    <t>上海云聚贸易发展有限公司</t>
    <phoneticPr fontId="5" type="noConversion"/>
  </si>
  <si>
    <t>耐高温淀粉酶、脯氨酸</t>
    <phoneticPr fontId="1" type="noConversion"/>
  </si>
  <si>
    <t>济南嗡嗡乐食品有限公司</t>
    <phoneticPr fontId="5" type="noConversion"/>
  </si>
  <si>
    <t>上海久光百货有限公司</t>
    <phoneticPr fontId="5" type="noConversion"/>
  </si>
  <si>
    <t>★★</t>
  </si>
  <si>
    <t>★★☆</t>
  </si>
  <si>
    <t>★★★</t>
  </si>
  <si>
    <t>★★★☆</t>
  </si>
  <si>
    <t>★★★★</t>
  </si>
  <si>
    <t>★★★★☆</t>
  </si>
  <si>
    <t>★★★★★</t>
  </si>
  <si>
    <t>营养成分评星</t>
    <phoneticPr fontId="5" type="noConversion"/>
  </si>
  <si>
    <t>淀粉酶值星级
10%</t>
    <phoneticPr fontId="5" type="noConversion"/>
  </si>
  <si>
    <t>甘油星级
10%</t>
    <phoneticPr fontId="5" type="noConversion"/>
  </si>
  <si>
    <t>羟甲基糠醛星级
20%</t>
    <phoneticPr fontId="5" type="noConversion"/>
  </si>
  <si>
    <t>外来寡糖30%</t>
    <phoneticPr fontId="5" type="noConversion"/>
  </si>
  <si>
    <t>耐高温淀粉酶30%</t>
    <phoneticPr fontId="5" type="noConversion"/>
  </si>
  <si>
    <t>新鲜度和加工发酵程度评分</t>
    <phoneticPr fontId="5" type="noConversion"/>
  </si>
  <si>
    <t>新鲜度和加工发酵程度评星</t>
    <phoneticPr fontId="5" type="noConversion"/>
  </si>
  <si>
    <t>注：1.比较试验结果仅对样品负责，不代表同品牌不同批次、不同型号产品的质量状况；</t>
    <phoneticPr fontId="5" type="noConversion"/>
  </si>
  <si>
    <t xml:space="preserve">   2.任何企业和单位不得将本次比较试验结果用作商业宣传;</t>
    <phoneticPr fontId="5" type="noConversion"/>
  </si>
  <si>
    <t xml:space="preserve">    3.★越多，表示该项表现越好，最多五颗；</t>
    <phoneticPr fontId="5" type="noConversion"/>
  </si>
  <si>
    <t xml:space="preserve">    4.营养成分评分包括葡萄糖、果糖、同位素六项、脯氨酸等指标,新鲜度和加工发酵程度评分包括淀粉酶    
      值、甘油、羟甲基糠醛、耐高温α-淀粉酶、外来寡糖等指标</t>
    <phoneticPr fontId="3" type="noConversion"/>
  </si>
  <si>
    <t xml:space="preserve">    5.碳-4植物糖报告出值不参与评星</t>
    <phoneticPr fontId="5" type="noConversion"/>
  </si>
  <si>
    <t>2019年蜂蜜比较试验结果评分表</t>
    <phoneticPr fontId="5" type="noConversion"/>
  </si>
  <si>
    <t>1.40</t>
    <phoneticPr fontId="5" type="noConversion"/>
  </si>
  <si>
    <t xml:space="preserve">碳-4植物糖含量（%）
</t>
    <phoneticPr fontId="5" type="noConversion"/>
  </si>
  <si>
    <t xml:space="preserve">外来寡糖（%）
</t>
    <phoneticPr fontId="5" type="noConversion"/>
  </si>
  <si>
    <t xml:space="preserve">同位素六项
</t>
    <phoneticPr fontId="5" type="noConversion"/>
  </si>
  <si>
    <t>甘油(mg/kg)</t>
    <phoneticPr fontId="5" type="noConversion"/>
  </si>
  <si>
    <t>附1</t>
    <phoneticPr fontId="5" type="noConversion"/>
  </si>
  <si>
    <t>附2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</si>
</sst>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2060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name val="宋体"/>
      <family val="2"/>
      <scheme val="minor"/>
    </font>
    <font>
      <sz val="9"/>
      <name val="宋体"/>
      <family val="3"/>
      <charset val="134"/>
    </font>
    <font>
      <sz val="18"/>
      <name val="宋体"/>
      <family val="3"/>
      <charset val="134"/>
      <scheme val="minor"/>
    </font>
    <font>
      <b/>
      <sz val="11"/>
      <name val="宋体"/>
      <family val="2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2"/>
      <scheme val="minor"/>
    </font>
    <font>
      <sz val="9"/>
      <name val="仿宋_GB2312"/>
      <family val="3"/>
      <charset val="134"/>
    </font>
    <font>
      <b/>
      <sz val="9"/>
      <color indexed="81"/>
      <name val="宋体"/>
      <family val="3"/>
      <charset val="134"/>
    </font>
    <font>
      <sz val="11"/>
      <color rgb="FF002060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宋体"/>
      <charset val="134"/>
    </font>
    <font>
      <sz val="10"/>
      <name val="仿宋_GB2312"/>
      <family val="3"/>
      <charset val="134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view="pageBreakPreview" topLeftCell="B1" zoomScaleSheetLayoutView="100" workbookViewId="0">
      <selection activeCell="H36" sqref="H36"/>
    </sheetView>
  </sheetViews>
  <sheetFormatPr defaultRowHeight="13.5"/>
  <cols>
    <col min="1" max="1" width="12.875" style="23" hidden="1" customWidth="1"/>
    <col min="2" max="2" width="4" style="23" customWidth="1"/>
    <col min="3" max="3" width="13.625" style="1" customWidth="1"/>
    <col min="4" max="4" width="19.25" style="1" hidden="1" customWidth="1"/>
    <col min="5" max="5" width="22.125" style="1" hidden="1" customWidth="1"/>
    <col min="6" max="6" width="9.375" style="1" customWidth="1"/>
    <col min="7" max="7" width="7.875" style="1" customWidth="1"/>
    <col min="8" max="8" width="10.625" style="1" customWidth="1"/>
    <col min="9" max="9" width="6.625" style="1" customWidth="1"/>
    <col min="10" max="10" width="18.5" style="1" customWidth="1"/>
    <col min="11" max="11" width="16.5" style="1" customWidth="1"/>
    <col min="12" max="12" width="14.5" style="46" customWidth="1"/>
    <col min="13" max="13" width="8.125" style="46" customWidth="1"/>
    <col min="14" max="14" width="11.875" style="46" customWidth="1"/>
    <col min="15" max="15" width="8.625" style="46" customWidth="1"/>
    <col min="16" max="16" width="19.125" style="46" hidden="1" customWidth="1"/>
    <col min="17" max="17" width="19.375" style="46" hidden="1" customWidth="1"/>
    <col min="18" max="18" width="18.875" style="46" hidden="1" customWidth="1"/>
    <col min="19" max="19" width="20.75" style="46" hidden="1" customWidth="1"/>
    <col min="20" max="20" width="21.375" style="46" hidden="1" customWidth="1"/>
    <col min="21" max="21" width="9.125" style="46" customWidth="1"/>
    <col min="22" max="22" width="34" style="46" hidden="1" customWidth="1"/>
    <col min="23" max="23" width="16.625" style="46" hidden="1" customWidth="1"/>
    <col min="24" max="24" width="16.875" style="46" hidden="1" customWidth="1"/>
    <col min="25" max="25" width="14.5" style="46" hidden="1" customWidth="1"/>
    <col min="26" max="26" width="17.625" style="46" hidden="1" customWidth="1"/>
    <col min="27" max="28" width="9" style="46" customWidth="1"/>
    <col min="29" max="29" width="9" style="46" hidden="1" customWidth="1"/>
    <col min="30" max="30" width="14.125" style="46" hidden="1" customWidth="1"/>
    <col min="31" max="31" width="12.75" style="46" customWidth="1"/>
    <col min="32" max="33" width="11" style="46" customWidth="1"/>
    <col min="34" max="34" width="12.375" style="46" customWidth="1"/>
    <col min="35" max="35" width="15.375" style="1" hidden="1" customWidth="1"/>
    <col min="36" max="36" width="21.25" style="1" hidden="1" customWidth="1"/>
    <col min="37" max="37" width="16.75" style="1" hidden="1" customWidth="1"/>
    <col min="38" max="38" width="14.625" style="1" hidden="1" customWidth="1"/>
    <col min="39" max="39" width="15" style="1" hidden="1" customWidth="1"/>
    <col min="40" max="40" width="15.125" style="1" hidden="1" customWidth="1"/>
    <col min="41" max="16384" width="9" style="1"/>
  </cols>
  <sheetData>
    <row r="1" spans="1:40">
      <c r="B1" s="23" t="s">
        <v>1089</v>
      </c>
    </row>
    <row r="2" spans="1:40" ht="23.25" customHeight="1">
      <c r="A2" s="47" t="s">
        <v>0</v>
      </c>
      <c r="B2" s="48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s="7" customFormat="1" ht="75" customHeight="1">
      <c r="A3" s="47"/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1085</v>
      </c>
      <c r="N3" s="3" t="s">
        <v>13</v>
      </c>
      <c r="O3" s="3" t="s">
        <v>1086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3" t="s">
        <v>1087</v>
      </c>
      <c r="V3" s="3" t="s">
        <v>19</v>
      </c>
      <c r="W3" s="3" t="s">
        <v>20</v>
      </c>
      <c r="X3" s="4" t="s">
        <v>21</v>
      </c>
      <c r="Y3" s="4" t="s">
        <v>22</v>
      </c>
      <c r="Z3" s="4" t="s">
        <v>23</v>
      </c>
      <c r="AA3" s="3" t="s">
        <v>24</v>
      </c>
      <c r="AB3" s="3" t="s">
        <v>25</v>
      </c>
      <c r="AC3" s="3"/>
      <c r="AD3" s="4" t="s">
        <v>26</v>
      </c>
      <c r="AE3" s="3" t="s">
        <v>27</v>
      </c>
      <c r="AF3" s="3" t="s">
        <v>28</v>
      </c>
      <c r="AG3" s="3" t="s">
        <v>979</v>
      </c>
      <c r="AH3" s="3" t="s">
        <v>1088</v>
      </c>
      <c r="AI3" s="5" t="s">
        <v>29</v>
      </c>
      <c r="AJ3" s="5" t="s">
        <v>30</v>
      </c>
      <c r="AK3" s="5" t="s">
        <v>31</v>
      </c>
      <c r="AL3" s="6" t="s">
        <v>32</v>
      </c>
      <c r="AM3" s="6" t="s">
        <v>33</v>
      </c>
      <c r="AN3" s="6" t="s">
        <v>34</v>
      </c>
    </row>
    <row r="4" spans="1:40" s="15" customFormat="1" ht="40.5" customHeight="1">
      <c r="A4" s="8" t="s">
        <v>35</v>
      </c>
      <c r="B4" s="9">
        <v>1</v>
      </c>
      <c r="C4" s="10" t="s">
        <v>36</v>
      </c>
      <c r="D4" s="9">
        <v>-25.47</v>
      </c>
      <c r="E4" s="9" t="s">
        <v>37</v>
      </c>
      <c r="F4" s="11" t="s">
        <v>38</v>
      </c>
      <c r="G4" s="11" t="s">
        <v>39</v>
      </c>
      <c r="H4" s="12">
        <v>43316</v>
      </c>
      <c r="I4" s="25">
        <v>36.799999999999997</v>
      </c>
      <c r="J4" s="10" t="s">
        <v>40</v>
      </c>
      <c r="K4" s="13" t="s">
        <v>41</v>
      </c>
      <c r="L4" s="14" t="s">
        <v>42</v>
      </c>
      <c r="M4" s="14" t="s">
        <v>43</v>
      </c>
      <c r="N4" s="14" t="s">
        <v>44</v>
      </c>
      <c r="O4" s="14" t="s">
        <v>45</v>
      </c>
      <c r="P4" s="14" t="s">
        <v>46</v>
      </c>
      <c r="Q4" s="14" t="s">
        <v>47</v>
      </c>
      <c r="R4" s="14" t="s">
        <v>48</v>
      </c>
      <c r="S4" s="14" t="s">
        <v>49</v>
      </c>
      <c r="T4" s="14" t="s">
        <v>49</v>
      </c>
      <c r="U4" s="14">
        <v>0.97</v>
      </c>
      <c r="V4" s="14" t="s">
        <v>50</v>
      </c>
      <c r="W4" s="14" t="s">
        <v>51</v>
      </c>
      <c r="X4" s="14" t="s">
        <v>52</v>
      </c>
      <c r="Y4" s="14" t="s">
        <v>53</v>
      </c>
      <c r="Z4" s="14" t="s">
        <v>53</v>
      </c>
      <c r="AA4" s="14">
        <v>44.9</v>
      </c>
      <c r="AB4" s="14" t="s">
        <v>54</v>
      </c>
      <c r="AC4" s="14">
        <f>AA4+AB4</f>
        <v>81.199999999999989</v>
      </c>
      <c r="AD4" s="14" t="s">
        <v>55</v>
      </c>
      <c r="AE4" s="14" t="s">
        <v>56</v>
      </c>
      <c r="AF4" s="14" t="s">
        <v>57</v>
      </c>
      <c r="AG4" s="14" t="s">
        <v>58</v>
      </c>
      <c r="AH4" s="14" t="s">
        <v>59</v>
      </c>
      <c r="AI4" s="9" t="s">
        <v>60</v>
      </c>
      <c r="AJ4" s="9" t="s">
        <v>61</v>
      </c>
      <c r="AK4" s="9" t="s">
        <v>62</v>
      </c>
      <c r="AL4" s="9" t="s">
        <v>55</v>
      </c>
      <c r="AM4" s="9" t="s">
        <v>63</v>
      </c>
      <c r="AN4" s="9" t="s">
        <v>63</v>
      </c>
    </row>
    <row r="5" spans="1:40" s="15" customFormat="1" ht="40.5" customHeight="1">
      <c r="A5" s="8" t="s">
        <v>64</v>
      </c>
      <c r="B5" s="9">
        <v>2</v>
      </c>
      <c r="C5" s="10" t="s">
        <v>65</v>
      </c>
      <c r="D5" s="9" t="s">
        <v>66</v>
      </c>
      <c r="E5" s="9" t="s">
        <v>67</v>
      </c>
      <c r="F5" s="11" t="s">
        <v>68</v>
      </c>
      <c r="G5" s="11" t="s">
        <v>69</v>
      </c>
      <c r="H5" s="12">
        <v>43343</v>
      </c>
      <c r="I5" s="25">
        <v>21.6</v>
      </c>
      <c r="J5" s="10" t="s">
        <v>40</v>
      </c>
      <c r="K5" s="13" t="s">
        <v>70</v>
      </c>
      <c r="L5" s="14" t="s">
        <v>71</v>
      </c>
      <c r="M5" s="14" t="s">
        <v>72</v>
      </c>
      <c r="N5" s="14" t="s">
        <v>44</v>
      </c>
      <c r="O5" s="14" t="s">
        <v>73</v>
      </c>
      <c r="P5" s="14" t="s">
        <v>74</v>
      </c>
      <c r="Q5" s="14" t="s">
        <v>75</v>
      </c>
      <c r="R5" s="14" t="s">
        <v>47</v>
      </c>
      <c r="S5" s="14" t="s">
        <v>49</v>
      </c>
      <c r="T5" s="14" t="s">
        <v>49</v>
      </c>
      <c r="U5" s="14" t="s">
        <v>76</v>
      </c>
      <c r="V5" s="14" t="s">
        <v>77</v>
      </c>
      <c r="W5" s="14" t="s">
        <v>78</v>
      </c>
      <c r="X5" s="14" t="s">
        <v>79</v>
      </c>
      <c r="Y5" s="14" t="s">
        <v>53</v>
      </c>
      <c r="Z5" s="14" t="s">
        <v>53</v>
      </c>
      <c r="AA5" s="14" t="s">
        <v>80</v>
      </c>
      <c r="AB5" s="14" t="s">
        <v>54</v>
      </c>
      <c r="AC5" s="14">
        <f t="shared" ref="AC5:AC55" si="0">AA5+AB5</f>
        <v>83.1</v>
      </c>
      <c r="AD5" s="14" t="s">
        <v>55</v>
      </c>
      <c r="AE5" s="14" t="s">
        <v>81</v>
      </c>
      <c r="AF5" s="14">
        <v>10.5</v>
      </c>
      <c r="AG5" s="14" t="s">
        <v>82</v>
      </c>
      <c r="AH5" s="14" t="s">
        <v>83</v>
      </c>
      <c r="AI5" s="9" t="s">
        <v>60</v>
      </c>
      <c r="AJ5" s="9" t="s">
        <v>61</v>
      </c>
      <c r="AK5" s="9" t="s">
        <v>62</v>
      </c>
      <c r="AL5" s="9" t="s">
        <v>55</v>
      </c>
      <c r="AM5" s="9" t="s">
        <v>63</v>
      </c>
      <c r="AN5" s="9" t="s">
        <v>63</v>
      </c>
    </row>
    <row r="6" spans="1:40" s="15" customFormat="1" ht="50.25" customHeight="1">
      <c r="A6" s="8" t="s">
        <v>84</v>
      </c>
      <c r="B6" s="9">
        <v>3</v>
      </c>
      <c r="C6" s="10" t="s">
        <v>85</v>
      </c>
      <c r="D6" s="9" t="s">
        <v>86</v>
      </c>
      <c r="E6" s="9" t="s">
        <v>87</v>
      </c>
      <c r="F6" s="11" t="s">
        <v>88</v>
      </c>
      <c r="G6" s="11" t="s">
        <v>89</v>
      </c>
      <c r="H6" s="12">
        <v>43351</v>
      </c>
      <c r="I6" s="25">
        <v>9.9</v>
      </c>
      <c r="J6" s="10" t="s">
        <v>90</v>
      </c>
      <c r="K6" s="13" t="s">
        <v>91</v>
      </c>
      <c r="L6" s="14">
        <v>5.7999999999999996E-3</v>
      </c>
      <c r="M6" s="14" t="s">
        <v>72</v>
      </c>
      <c r="N6" s="14" t="s">
        <v>44</v>
      </c>
      <c r="O6" s="14" t="s">
        <v>73</v>
      </c>
      <c r="P6" s="14" t="s">
        <v>67</v>
      </c>
      <c r="Q6" s="14" t="s">
        <v>92</v>
      </c>
      <c r="R6" s="14" t="s">
        <v>49</v>
      </c>
      <c r="S6" s="14" t="s">
        <v>49</v>
      </c>
      <c r="T6" s="14" t="s">
        <v>49</v>
      </c>
      <c r="U6" s="14" t="s">
        <v>93</v>
      </c>
      <c r="V6" s="14" t="s">
        <v>94</v>
      </c>
      <c r="W6" s="14" t="s">
        <v>95</v>
      </c>
      <c r="X6" s="14" t="s">
        <v>53</v>
      </c>
      <c r="Y6" s="14" t="s">
        <v>53</v>
      </c>
      <c r="Z6" s="14" t="s">
        <v>53</v>
      </c>
      <c r="AA6" s="14" t="s">
        <v>80</v>
      </c>
      <c r="AB6" s="14" t="s">
        <v>96</v>
      </c>
      <c r="AC6" s="14">
        <f t="shared" si="0"/>
        <v>83.8</v>
      </c>
      <c r="AD6" s="14" t="s">
        <v>55</v>
      </c>
      <c r="AE6" s="14" t="s">
        <v>97</v>
      </c>
      <c r="AF6" s="14" t="s">
        <v>98</v>
      </c>
      <c r="AG6" s="14" t="s">
        <v>99</v>
      </c>
      <c r="AH6" s="14" t="s">
        <v>100</v>
      </c>
      <c r="AI6" s="9" t="s">
        <v>60</v>
      </c>
      <c r="AJ6" s="9" t="s">
        <v>61</v>
      </c>
      <c r="AK6" s="9" t="s">
        <v>62</v>
      </c>
      <c r="AL6" s="9" t="s">
        <v>55</v>
      </c>
      <c r="AM6" s="9" t="s">
        <v>63</v>
      </c>
      <c r="AN6" s="9" t="s">
        <v>63</v>
      </c>
    </row>
    <row r="7" spans="1:40" s="15" customFormat="1" ht="50.25" customHeight="1">
      <c r="A7" s="8" t="s">
        <v>101</v>
      </c>
      <c r="B7" s="9">
        <v>4</v>
      </c>
      <c r="C7" s="10" t="s">
        <v>102</v>
      </c>
      <c r="D7" s="9" t="s">
        <v>103</v>
      </c>
      <c r="E7" s="9" t="s">
        <v>104</v>
      </c>
      <c r="F7" s="11" t="s">
        <v>105</v>
      </c>
      <c r="G7" s="11" t="s">
        <v>106</v>
      </c>
      <c r="H7" s="12">
        <v>43041</v>
      </c>
      <c r="I7" s="25">
        <v>29.8</v>
      </c>
      <c r="J7" s="10" t="s">
        <v>90</v>
      </c>
      <c r="K7" s="13" t="s">
        <v>107</v>
      </c>
      <c r="L7" s="14" t="s">
        <v>108</v>
      </c>
      <c r="M7" s="14" t="s">
        <v>72</v>
      </c>
      <c r="N7" s="14" t="s">
        <v>44</v>
      </c>
      <c r="O7" s="14" t="s">
        <v>109</v>
      </c>
      <c r="P7" s="14" t="s">
        <v>110</v>
      </c>
      <c r="Q7" s="14" t="s">
        <v>111</v>
      </c>
      <c r="R7" s="14" t="s">
        <v>112</v>
      </c>
      <c r="S7" s="14" t="s">
        <v>49</v>
      </c>
      <c r="T7" s="14" t="s">
        <v>49</v>
      </c>
      <c r="U7" s="14" t="s">
        <v>113</v>
      </c>
      <c r="V7" s="14" t="s">
        <v>114</v>
      </c>
      <c r="W7" s="14" t="s">
        <v>115</v>
      </c>
      <c r="X7" s="14" t="s">
        <v>116</v>
      </c>
      <c r="Y7" s="14" t="s">
        <v>53</v>
      </c>
      <c r="Z7" s="14" t="s">
        <v>53</v>
      </c>
      <c r="AA7" s="14" t="s">
        <v>117</v>
      </c>
      <c r="AB7" s="14" t="s">
        <v>118</v>
      </c>
      <c r="AC7" s="14">
        <f t="shared" si="0"/>
        <v>78.300000000000011</v>
      </c>
      <c r="AD7" s="14" t="s">
        <v>55</v>
      </c>
      <c r="AE7" s="14" t="s">
        <v>119</v>
      </c>
      <c r="AF7" s="14" t="s">
        <v>120</v>
      </c>
      <c r="AG7" s="14" t="s">
        <v>121</v>
      </c>
      <c r="AH7" s="14" t="s">
        <v>122</v>
      </c>
      <c r="AI7" s="9" t="s">
        <v>60</v>
      </c>
      <c r="AJ7" s="9" t="s">
        <v>61</v>
      </c>
      <c r="AK7" s="9" t="s">
        <v>62</v>
      </c>
      <c r="AL7" s="9" t="s">
        <v>55</v>
      </c>
      <c r="AM7" s="9" t="s">
        <v>63</v>
      </c>
      <c r="AN7" s="9" t="s">
        <v>63</v>
      </c>
    </row>
    <row r="8" spans="1:40" s="15" customFormat="1" ht="50.25" customHeight="1">
      <c r="A8" s="8" t="s">
        <v>123</v>
      </c>
      <c r="B8" s="9">
        <v>5</v>
      </c>
      <c r="C8" s="10" t="s">
        <v>124</v>
      </c>
      <c r="D8" s="9" t="s">
        <v>125</v>
      </c>
      <c r="E8" s="9" t="s">
        <v>126</v>
      </c>
      <c r="F8" s="11" t="s">
        <v>127</v>
      </c>
      <c r="G8" s="11" t="s">
        <v>128</v>
      </c>
      <c r="H8" s="12">
        <v>43344</v>
      </c>
      <c r="I8" s="25">
        <v>29.8</v>
      </c>
      <c r="J8" s="10" t="s">
        <v>90</v>
      </c>
      <c r="K8" s="13" t="s">
        <v>129</v>
      </c>
      <c r="L8" s="14" t="s">
        <v>130</v>
      </c>
      <c r="M8" s="14" t="s">
        <v>72</v>
      </c>
      <c r="N8" s="14" t="s">
        <v>44</v>
      </c>
      <c r="O8" s="14" t="s">
        <v>73</v>
      </c>
      <c r="P8" s="14" t="s">
        <v>131</v>
      </c>
      <c r="Q8" s="14" t="s">
        <v>132</v>
      </c>
      <c r="R8" s="14" t="s">
        <v>133</v>
      </c>
      <c r="S8" s="14" t="s">
        <v>49</v>
      </c>
      <c r="T8" s="14" t="s">
        <v>49</v>
      </c>
      <c r="U8" s="14" t="s">
        <v>134</v>
      </c>
      <c r="V8" s="14" t="s">
        <v>135</v>
      </c>
      <c r="W8" s="14" t="s">
        <v>136</v>
      </c>
      <c r="X8" s="14" t="s">
        <v>137</v>
      </c>
      <c r="Y8" s="14" t="s">
        <v>53</v>
      </c>
      <c r="Z8" s="14" t="s">
        <v>53</v>
      </c>
      <c r="AA8" s="14" t="s">
        <v>138</v>
      </c>
      <c r="AB8" s="14" t="s">
        <v>139</v>
      </c>
      <c r="AC8" s="14">
        <f t="shared" si="0"/>
        <v>83.300000000000011</v>
      </c>
      <c r="AD8" s="14" t="s">
        <v>55</v>
      </c>
      <c r="AE8" s="14" t="s">
        <v>140</v>
      </c>
      <c r="AF8" s="14" t="s">
        <v>141</v>
      </c>
      <c r="AG8" s="14" t="s">
        <v>142</v>
      </c>
      <c r="AH8" s="14" t="s">
        <v>143</v>
      </c>
      <c r="AI8" s="9" t="s">
        <v>60</v>
      </c>
      <c r="AJ8" s="9" t="s">
        <v>61</v>
      </c>
      <c r="AK8" s="9" t="s">
        <v>62</v>
      </c>
      <c r="AL8" s="9" t="s">
        <v>55</v>
      </c>
      <c r="AM8" s="9" t="s">
        <v>63</v>
      </c>
      <c r="AN8" s="9" t="s">
        <v>63</v>
      </c>
    </row>
    <row r="9" spans="1:40" s="15" customFormat="1" ht="50.25" customHeight="1">
      <c r="A9" s="8" t="s">
        <v>144</v>
      </c>
      <c r="B9" s="9">
        <v>6</v>
      </c>
      <c r="C9" s="10" t="s">
        <v>145</v>
      </c>
      <c r="D9" s="9" t="s">
        <v>146</v>
      </c>
      <c r="E9" s="9" t="s">
        <v>147</v>
      </c>
      <c r="F9" s="11" t="s">
        <v>127</v>
      </c>
      <c r="G9" s="11" t="s">
        <v>148</v>
      </c>
      <c r="H9" s="12">
        <v>43344</v>
      </c>
      <c r="I9" s="25">
        <v>49.8</v>
      </c>
      <c r="J9" s="10" t="s">
        <v>90</v>
      </c>
      <c r="K9" s="13" t="s">
        <v>129</v>
      </c>
      <c r="L9" s="14" t="s">
        <v>71</v>
      </c>
      <c r="M9" s="14" t="s">
        <v>72</v>
      </c>
      <c r="N9" s="14" t="s">
        <v>44</v>
      </c>
      <c r="O9" s="14" t="s">
        <v>149</v>
      </c>
      <c r="P9" s="14" t="s">
        <v>150</v>
      </c>
      <c r="Q9" s="14" t="s">
        <v>151</v>
      </c>
      <c r="R9" s="14" t="s">
        <v>152</v>
      </c>
      <c r="S9" s="14" t="s">
        <v>49</v>
      </c>
      <c r="T9" s="14" t="s">
        <v>49</v>
      </c>
      <c r="U9" s="14" t="s">
        <v>153</v>
      </c>
      <c r="V9" s="14" t="s">
        <v>154</v>
      </c>
      <c r="W9" s="14" t="s">
        <v>155</v>
      </c>
      <c r="X9" s="14" t="s">
        <v>156</v>
      </c>
      <c r="Y9" s="14" t="s">
        <v>53</v>
      </c>
      <c r="Z9" s="14" t="s">
        <v>53</v>
      </c>
      <c r="AA9" s="14" t="s">
        <v>157</v>
      </c>
      <c r="AB9" s="14" t="s">
        <v>158</v>
      </c>
      <c r="AC9" s="14">
        <f t="shared" si="0"/>
        <v>79</v>
      </c>
      <c r="AD9" s="14" t="s">
        <v>55</v>
      </c>
      <c r="AE9" s="14" t="s">
        <v>159</v>
      </c>
      <c r="AF9" s="14" t="s">
        <v>160</v>
      </c>
      <c r="AG9" s="14" t="s">
        <v>161</v>
      </c>
      <c r="AH9" s="14" t="s">
        <v>162</v>
      </c>
      <c r="AI9" s="9" t="s">
        <v>60</v>
      </c>
      <c r="AJ9" s="9" t="s">
        <v>61</v>
      </c>
      <c r="AK9" s="9" t="s">
        <v>62</v>
      </c>
      <c r="AL9" s="9" t="s">
        <v>55</v>
      </c>
      <c r="AM9" s="9" t="s">
        <v>63</v>
      </c>
      <c r="AN9" s="9" t="s">
        <v>63</v>
      </c>
    </row>
    <row r="10" spans="1:40" s="15" customFormat="1" ht="40.5">
      <c r="A10" s="16" t="s">
        <v>163</v>
      </c>
      <c r="B10" s="9">
        <v>7</v>
      </c>
      <c r="C10" s="10" t="s">
        <v>164</v>
      </c>
      <c r="D10" s="9" t="s">
        <v>165</v>
      </c>
      <c r="E10" s="9" t="s">
        <v>166</v>
      </c>
      <c r="F10" s="11" t="s">
        <v>167</v>
      </c>
      <c r="G10" s="11" t="s">
        <v>69</v>
      </c>
      <c r="H10" s="12">
        <v>42789</v>
      </c>
      <c r="I10" s="25">
        <v>389</v>
      </c>
      <c r="J10" s="10" t="s">
        <v>168</v>
      </c>
      <c r="K10" s="13" t="s">
        <v>169</v>
      </c>
      <c r="L10" s="14" t="s">
        <v>71</v>
      </c>
      <c r="M10" s="14" t="s">
        <v>72</v>
      </c>
      <c r="N10" s="14" t="s">
        <v>44</v>
      </c>
      <c r="O10" s="14" t="s">
        <v>73</v>
      </c>
      <c r="P10" s="14" t="s">
        <v>170</v>
      </c>
      <c r="Q10" s="14" t="s">
        <v>111</v>
      </c>
      <c r="R10" s="14" t="s">
        <v>171</v>
      </c>
      <c r="S10" s="14" t="s">
        <v>172</v>
      </c>
      <c r="T10" s="14" t="s">
        <v>49</v>
      </c>
      <c r="U10" s="14" t="s">
        <v>109</v>
      </c>
      <c r="V10" s="14" t="s">
        <v>173</v>
      </c>
      <c r="W10" s="14" t="s">
        <v>174</v>
      </c>
      <c r="X10" s="14" t="s">
        <v>175</v>
      </c>
      <c r="Y10" s="14" t="s">
        <v>176</v>
      </c>
      <c r="Z10" s="14" t="s">
        <v>53</v>
      </c>
      <c r="AA10" s="14" t="s">
        <v>177</v>
      </c>
      <c r="AB10" s="14" t="s">
        <v>178</v>
      </c>
      <c r="AC10" s="14">
        <f t="shared" si="0"/>
        <v>71.2</v>
      </c>
      <c r="AD10" s="14" t="s">
        <v>55</v>
      </c>
      <c r="AE10" s="14" t="s">
        <v>179</v>
      </c>
      <c r="AF10" s="14" t="s">
        <v>180</v>
      </c>
      <c r="AG10" s="14" t="s">
        <v>181</v>
      </c>
      <c r="AH10" s="14" t="s">
        <v>182</v>
      </c>
      <c r="AI10" s="9" t="s">
        <v>60</v>
      </c>
      <c r="AJ10" s="9" t="s">
        <v>61</v>
      </c>
      <c r="AK10" s="9" t="s">
        <v>62</v>
      </c>
      <c r="AL10" s="9" t="s">
        <v>55</v>
      </c>
      <c r="AM10" s="9" t="s">
        <v>63</v>
      </c>
      <c r="AN10" s="9" t="s">
        <v>63</v>
      </c>
    </row>
    <row r="11" spans="1:40" s="15" customFormat="1" ht="54">
      <c r="A11" s="16" t="s">
        <v>183</v>
      </c>
      <c r="B11" s="9">
        <v>8</v>
      </c>
      <c r="C11" s="10" t="s">
        <v>184</v>
      </c>
      <c r="D11" s="9" t="s">
        <v>185</v>
      </c>
      <c r="E11" s="9" t="s">
        <v>186</v>
      </c>
      <c r="F11" s="11" t="s">
        <v>187</v>
      </c>
      <c r="G11" s="11" t="s">
        <v>69</v>
      </c>
      <c r="H11" s="12">
        <v>42929</v>
      </c>
      <c r="I11" s="25">
        <v>558</v>
      </c>
      <c r="J11" s="10" t="s">
        <v>168</v>
      </c>
      <c r="K11" s="13" t="s">
        <v>188</v>
      </c>
      <c r="L11" s="14" t="s">
        <v>71</v>
      </c>
      <c r="M11" s="14" t="s">
        <v>72</v>
      </c>
      <c r="N11" s="14" t="s">
        <v>44</v>
      </c>
      <c r="O11" s="14" t="s">
        <v>73</v>
      </c>
      <c r="P11" s="14" t="s">
        <v>189</v>
      </c>
      <c r="Q11" s="14" t="s">
        <v>190</v>
      </c>
      <c r="R11" s="14" t="s">
        <v>191</v>
      </c>
      <c r="S11" s="14" t="s">
        <v>192</v>
      </c>
      <c r="T11" s="14" t="s">
        <v>49</v>
      </c>
      <c r="U11" s="14" t="s">
        <v>193</v>
      </c>
      <c r="V11" s="14" t="s">
        <v>194</v>
      </c>
      <c r="W11" s="14" t="s">
        <v>195</v>
      </c>
      <c r="X11" s="14" t="s">
        <v>196</v>
      </c>
      <c r="Y11" s="14" t="s">
        <v>94</v>
      </c>
      <c r="Z11" s="14" t="s">
        <v>53</v>
      </c>
      <c r="AA11" s="14" t="s">
        <v>197</v>
      </c>
      <c r="AB11" s="14" t="s">
        <v>198</v>
      </c>
      <c r="AC11" s="14">
        <f t="shared" si="0"/>
        <v>70.8</v>
      </c>
      <c r="AD11" s="14" t="s">
        <v>55</v>
      </c>
      <c r="AE11" s="14" t="s">
        <v>199</v>
      </c>
      <c r="AF11" s="14" t="s">
        <v>200</v>
      </c>
      <c r="AG11" s="14" t="s">
        <v>201</v>
      </c>
      <c r="AH11" s="14" t="s">
        <v>202</v>
      </c>
      <c r="AI11" s="9" t="s">
        <v>60</v>
      </c>
      <c r="AJ11" s="9" t="s">
        <v>61</v>
      </c>
      <c r="AK11" s="9" t="s">
        <v>62</v>
      </c>
      <c r="AL11" s="9" t="s">
        <v>55</v>
      </c>
      <c r="AM11" s="9" t="s">
        <v>63</v>
      </c>
      <c r="AN11" s="9" t="s">
        <v>63</v>
      </c>
    </row>
    <row r="12" spans="1:40" s="15" customFormat="1" ht="41.25" customHeight="1">
      <c r="A12" s="8" t="s">
        <v>203</v>
      </c>
      <c r="B12" s="9">
        <v>9</v>
      </c>
      <c r="C12" s="10" t="s">
        <v>204</v>
      </c>
      <c r="D12" s="9" t="s">
        <v>205</v>
      </c>
      <c r="E12" s="9" t="s">
        <v>206</v>
      </c>
      <c r="F12" s="11" t="s">
        <v>207</v>
      </c>
      <c r="G12" s="11" t="s">
        <v>69</v>
      </c>
      <c r="H12" s="12">
        <v>43273</v>
      </c>
      <c r="I12" s="25">
        <v>29.9</v>
      </c>
      <c r="J12" s="10" t="s">
        <v>208</v>
      </c>
      <c r="K12" s="13" t="s">
        <v>209</v>
      </c>
      <c r="L12" s="14" t="s">
        <v>210</v>
      </c>
      <c r="M12" s="14" t="s">
        <v>72</v>
      </c>
      <c r="N12" s="14" t="s">
        <v>44</v>
      </c>
      <c r="O12" s="14" t="s">
        <v>211</v>
      </c>
      <c r="P12" s="14" t="s">
        <v>212</v>
      </c>
      <c r="Q12" s="14" t="s">
        <v>213</v>
      </c>
      <c r="R12" s="14" t="s">
        <v>214</v>
      </c>
      <c r="S12" s="14" t="s">
        <v>215</v>
      </c>
      <c r="T12" s="14" t="s">
        <v>49</v>
      </c>
      <c r="U12" s="14" t="s">
        <v>216</v>
      </c>
      <c r="V12" s="14" t="s">
        <v>217</v>
      </c>
      <c r="W12" s="14" t="s">
        <v>218</v>
      </c>
      <c r="X12" s="14" t="s">
        <v>219</v>
      </c>
      <c r="Y12" s="14" t="s">
        <v>220</v>
      </c>
      <c r="Z12" s="14" t="s">
        <v>53</v>
      </c>
      <c r="AA12" s="14" t="s">
        <v>221</v>
      </c>
      <c r="AB12" s="14" t="s">
        <v>222</v>
      </c>
      <c r="AC12" s="14">
        <f t="shared" si="0"/>
        <v>77</v>
      </c>
      <c r="AD12" s="14" t="s">
        <v>55</v>
      </c>
      <c r="AE12" s="14" t="s">
        <v>223</v>
      </c>
      <c r="AF12" s="14" t="s">
        <v>224</v>
      </c>
      <c r="AG12" s="14" t="s">
        <v>225</v>
      </c>
      <c r="AH12" s="14" t="s">
        <v>226</v>
      </c>
      <c r="AI12" s="9" t="s">
        <v>227</v>
      </c>
      <c r="AJ12" s="9" t="s">
        <v>61</v>
      </c>
      <c r="AK12" s="9" t="s">
        <v>62</v>
      </c>
      <c r="AL12" s="9" t="s">
        <v>228</v>
      </c>
      <c r="AM12" s="9" t="s">
        <v>63</v>
      </c>
      <c r="AN12" s="9" t="s">
        <v>63</v>
      </c>
    </row>
    <row r="13" spans="1:40" s="15" customFormat="1" ht="41.25" customHeight="1">
      <c r="A13" s="8" t="s">
        <v>229</v>
      </c>
      <c r="B13" s="9">
        <v>10</v>
      </c>
      <c r="C13" s="10" t="s">
        <v>230</v>
      </c>
      <c r="D13" s="9" t="s">
        <v>231</v>
      </c>
      <c r="E13" s="9" t="s">
        <v>232</v>
      </c>
      <c r="F13" s="11" t="s">
        <v>233</v>
      </c>
      <c r="G13" s="11" t="s">
        <v>69</v>
      </c>
      <c r="H13" s="12">
        <v>43261</v>
      </c>
      <c r="I13" s="25">
        <v>33.799999999999997</v>
      </c>
      <c r="J13" s="10" t="s">
        <v>208</v>
      </c>
      <c r="K13" s="13" t="s">
        <v>234</v>
      </c>
      <c r="L13" s="14" t="s">
        <v>235</v>
      </c>
      <c r="M13" s="14" t="s">
        <v>72</v>
      </c>
      <c r="N13" s="14" t="s">
        <v>44</v>
      </c>
      <c r="O13" s="14" t="s">
        <v>73</v>
      </c>
      <c r="P13" s="14" t="s">
        <v>236</v>
      </c>
      <c r="Q13" s="14" t="s">
        <v>213</v>
      </c>
      <c r="R13" s="14" t="s">
        <v>237</v>
      </c>
      <c r="S13" s="14" t="s">
        <v>49</v>
      </c>
      <c r="T13" s="14" t="s">
        <v>49</v>
      </c>
      <c r="U13" s="14" t="s">
        <v>238</v>
      </c>
      <c r="V13" s="14" t="s">
        <v>239</v>
      </c>
      <c r="W13" s="14" t="s">
        <v>240</v>
      </c>
      <c r="X13" s="14" t="s">
        <v>194</v>
      </c>
      <c r="Y13" s="14" t="s">
        <v>53</v>
      </c>
      <c r="Z13" s="14" t="s">
        <v>53</v>
      </c>
      <c r="AA13" s="14" t="s">
        <v>241</v>
      </c>
      <c r="AB13" s="14" t="s">
        <v>242</v>
      </c>
      <c r="AC13" s="14">
        <f t="shared" si="0"/>
        <v>79.400000000000006</v>
      </c>
      <c r="AD13" s="14" t="s">
        <v>55</v>
      </c>
      <c r="AE13" s="14" t="s">
        <v>243</v>
      </c>
      <c r="AF13" s="14" t="s">
        <v>98</v>
      </c>
      <c r="AG13" s="14" t="s">
        <v>244</v>
      </c>
      <c r="AH13" s="14" t="s">
        <v>245</v>
      </c>
      <c r="AI13" s="9" t="s">
        <v>227</v>
      </c>
      <c r="AJ13" s="9" t="s">
        <v>61</v>
      </c>
      <c r="AK13" s="9" t="s">
        <v>62</v>
      </c>
      <c r="AL13" s="9" t="s">
        <v>228</v>
      </c>
      <c r="AM13" s="9" t="s">
        <v>63</v>
      </c>
      <c r="AN13" s="9" t="s">
        <v>63</v>
      </c>
    </row>
    <row r="14" spans="1:40" s="15" customFormat="1" ht="40.5">
      <c r="A14" s="8" t="s">
        <v>246</v>
      </c>
      <c r="B14" s="9">
        <v>11</v>
      </c>
      <c r="C14" s="10" t="s">
        <v>247</v>
      </c>
      <c r="D14" s="9" t="s">
        <v>248</v>
      </c>
      <c r="E14" s="9" t="s">
        <v>249</v>
      </c>
      <c r="F14" s="11" t="s">
        <v>250</v>
      </c>
      <c r="G14" s="11" t="s">
        <v>69</v>
      </c>
      <c r="H14" s="12">
        <v>43313</v>
      </c>
      <c r="I14" s="25">
        <v>46.8</v>
      </c>
      <c r="J14" s="10" t="s">
        <v>251</v>
      </c>
      <c r="K14" s="13" t="s">
        <v>252</v>
      </c>
      <c r="L14" s="14" t="s">
        <v>61</v>
      </c>
      <c r="M14" s="14" t="s">
        <v>72</v>
      </c>
      <c r="N14" s="14" t="s">
        <v>44</v>
      </c>
      <c r="O14" s="14" t="s">
        <v>73</v>
      </c>
      <c r="P14" s="14" t="s">
        <v>253</v>
      </c>
      <c r="Q14" s="14" t="s">
        <v>254</v>
      </c>
      <c r="R14" s="14" t="s">
        <v>255</v>
      </c>
      <c r="S14" s="14" t="s">
        <v>49</v>
      </c>
      <c r="T14" s="14" t="s">
        <v>49</v>
      </c>
      <c r="U14" s="14" t="s">
        <v>256</v>
      </c>
      <c r="V14" s="14" t="s">
        <v>257</v>
      </c>
      <c r="W14" s="14" t="s">
        <v>51</v>
      </c>
      <c r="X14" s="14" t="s">
        <v>258</v>
      </c>
      <c r="Y14" s="14" t="s">
        <v>53</v>
      </c>
      <c r="Z14" s="14" t="s">
        <v>53</v>
      </c>
      <c r="AA14" s="14" t="s">
        <v>259</v>
      </c>
      <c r="AB14" s="14" t="s">
        <v>201</v>
      </c>
      <c r="AC14" s="14">
        <f t="shared" si="0"/>
        <v>74.5</v>
      </c>
      <c r="AD14" s="14" t="s">
        <v>55</v>
      </c>
      <c r="AE14" s="14" t="s">
        <v>260</v>
      </c>
      <c r="AF14" s="14" t="s">
        <v>261</v>
      </c>
      <c r="AG14" s="14" t="s">
        <v>262</v>
      </c>
      <c r="AH14" s="14" t="s">
        <v>263</v>
      </c>
      <c r="AI14" s="9" t="s">
        <v>227</v>
      </c>
      <c r="AJ14" s="9" t="s">
        <v>61</v>
      </c>
      <c r="AK14" s="9" t="s">
        <v>62</v>
      </c>
      <c r="AL14" s="9" t="s">
        <v>228</v>
      </c>
      <c r="AM14" s="9" t="s">
        <v>63</v>
      </c>
      <c r="AN14" s="9" t="s">
        <v>63</v>
      </c>
    </row>
    <row r="15" spans="1:40" s="15" customFormat="1" ht="40.5">
      <c r="A15" s="8" t="s">
        <v>264</v>
      </c>
      <c r="B15" s="9">
        <v>12</v>
      </c>
      <c r="C15" s="10" t="s">
        <v>265</v>
      </c>
      <c r="D15" s="9" t="s">
        <v>266</v>
      </c>
      <c r="E15" s="9" t="s">
        <v>267</v>
      </c>
      <c r="F15" s="11" t="s">
        <v>268</v>
      </c>
      <c r="G15" s="11" t="s">
        <v>69</v>
      </c>
      <c r="H15" s="12">
        <v>43332</v>
      </c>
      <c r="I15" s="25">
        <v>49</v>
      </c>
      <c r="J15" s="10" t="s">
        <v>251</v>
      </c>
      <c r="K15" s="13" t="s">
        <v>269</v>
      </c>
      <c r="L15" s="14" t="s">
        <v>270</v>
      </c>
      <c r="M15" s="14" t="s">
        <v>72</v>
      </c>
      <c r="N15" s="14" t="s">
        <v>44</v>
      </c>
      <c r="O15" s="14" t="s">
        <v>73</v>
      </c>
      <c r="P15" s="14" t="s">
        <v>271</v>
      </c>
      <c r="Q15" s="14" t="s">
        <v>272</v>
      </c>
      <c r="R15" s="14" t="s">
        <v>273</v>
      </c>
      <c r="S15" s="14" t="s">
        <v>49</v>
      </c>
      <c r="T15" s="14" t="s">
        <v>49</v>
      </c>
      <c r="U15" s="14" t="s">
        <v>134</v>
      </c>
      <c r="V15" s="14" t="s">
        <v>274</v>
      </c>
      <c r="W15" s="14" t="s">
        <v>275</v>
      </c>
      <c r="X15" s="14" t="s">
        <v>276</v>
      </c>
      <c r="Y15" s="14" t="s">
        <v>53</v>
      </c>
      <c r="Z15" s="14" t="s">
        <v>53</v>
      </c>
      <c r="AA15" s="14" t="s">
        <v>277</v>
      </c>
      <c r="AB15" s="14" t="s">
        <v>278</v>
      </c>
      <c r="AC15" s="14">
        <f t="shared" si="0"/>
        <v>70</v>
      </c>
      <c r="AD15" s="14" t="s">
        <v>55</v>
      </c>
      <c r="AE15" s="14" t="s">
        <v>279</v>
      </c>
      <c r="AF15" s="14" t="s">
        <v>280</v>
      </c>
      <c r="AG15" s="14" t="s">
        <v>281</v>
      </c>
      <c r="AH15" s="14" t="s">
        <v>282</v>
      </c>
      <c r="AI15" s="9" t="s">
        <v>227</v>
      </c>
      <c r="AJ15" s="9" t="s">
        <v>61</v>
      </c>
      <c r="AK15" s="9" t="s">
        <v>62</v>
      </c>
      <c r="AL15" s="9" t="s">
        <v>228</v>
      </c>
      <c r="AM15" s="9" t="s">
        <v>63</v>
      </c>
      <c r="AN15" s="9" t="s">
        <v>63</v>
      </c>
    </row>
    <row r="16" spans="1:40" s="15" customFormat="1" ht="54" customHeight="1">
      <c r="A16" s="8" t="s">
        <v>283</v>
      </c>
      <c r="B16" s="9">
        <v>13</v>
      </c>
      <c r="C16" s="10" t="s">
        <v>284</v>
      </c>
      <c r="D16" s="9" t="s">
        <v>285</v>
      </c>
      <c r="E16" s="9" t="s">
        <v>285</v>
      </c>
      <c r="F16" s="11" t="s">
        <v>286</v>
      </c>
      <c r="G16" s="11" t="s">
        <v>69</v>
      </c>
      <c r="H16" s="12">
        <v>43230</v>
      </c>
      <c r="I16" s="25">
        <v>79</v>
      </c>
      <c r="J16" s="10" t="s">
        <v>287</v>
      </c>
      <c r="K16" s="13" t="s">
        <v>288</v>
      </c>
      <c r="L16" s="14" t="s">
        <v>61</v>
      </c>
      <c r="M16" s="14" t="s">
        <v>72</v>
      </c>
      <c r="N16" s="14" t="s">
        <v>44</v>
      </c>
      <c r="O16" s="14" t="s">
        <v>73</v>
      </c>
      <c r="P16" s="14" t="s">
        <v>289</v>
      </c>
      <c r="Q16" s="14" t="s">
        <v>290</v>
      </c>
      <c r="R16" s="14" t="s">
        <v>291</v>
      </c>
      <c r="S16" s="14" t="s">
        <v>292</v>
      </c>
      <c r="T16" s="14" t="s">
        <v>49</v>
      </c>
      <c r="U16" s="14" t="s">
        <v>293</v>
      </c>
      <c r="V16" s="14" t="s">
        <v>294</v>
      </c>
      <c r="W16" s="14" t="s">
        <v>295</v>
      </c>
      <c r="X16" s="14" t="s">
        <v>296</v>
      </c>
      <c r="Y16" s="14" t="s">
        <v>297</v>
      </c>
      <c r="Z16" s="14" t="s">
        <v>53</v>
      </c>
      <c r="AA16" s="14" t="s">
        <v>298</v>
      </c>
      <c r="AB16" s="14" t="s">
        <v>299</v>
      </c>
      <c r="AC16" s="14">
        <f t="shared" si="0"/>
        <v>71.900000000000006</v>
      </c>
      <c r="AD16" s="14" t="s">
        <v>55</v>
      </c>
      <c r="AE16" s="14" t="s">
        <v>300</v>
      </c>
      <c r="AF16" s="14" t="s">
        <v>301</v>
      </c>
      <c r="AG16" s="14" t="s">
        <v>302</v>
      </c>
      <c r="AH16" s="14" t="s">
        <v>303</v>
      </c>
      <c r="AI16" s="9" t="s">
        <v>227</v>
      </c>
      <c r="AJ16" s="9" t="s">
        <v>61</v>
      </c>
      <c r="AK16" s="9" t="s">
        <v>62</v>
      </c>
      <c r="AL16" s="9" t="s">
        <v>228</v>
      </c>
      <c r="AM16" s="9" t="s">
        <v>63</v>
      </c>
      <c r="AN16" s="9" t="s">
        <v>63</v>
      </c>
    </row>
    <row r="17" spans="1:40" s="15" customFormat="1" ht="54" customHeight="1">
      <c r="A17" s="8" t="s">
        <v>304</v>
      </c>
      <c r="B17" s="9">
        <v>14</v>
      </c>
      <c r="C17" s="10" t="s">
        <v>305</v>
      </c>
      <c r="D17" s="9" t="s">
        <v>306</v>
      </c>
      <c r="E17" s="9" t="s">
        <v>307</v>
      </c>
      <c r="F17" s="11" t="s">
        <v>308</v>
      </c>
      <c r="G17" s="11" t="s">
        <v>309</v>
      </c>
      <c r="H17" s="12">
        <v>43370</v>
      </c>
      <c r="I17" s="25">
        <v>34.5</v>
      </c>
      <c r="J17" s="10" t="s">
        <v>310</v>
      </c>
      <c r="K17" s="13" t="s">
        <v>311</v>
      </c>
      <c r="L17" s="14" t="s">
        <v>61</v>
      </c>
      <c r="M17" s="14" t="s">
        <v>72</v>
      </c>
      <c r="N17" s="14" t="s">
        <v>44</v>
      </c>
      <c r="O17" s="14" t="s">
        <v>73</v>
      </c>
      <c r="P17" s="14" t="s">
        <v>312</v>
      </c>
      <c r="Q17" s="14" t="s">
        <v>313</v>
      </c>
      <c r="R17" s="14" t="s">
        <v>285</v>
      </c>
      <c r="S17" s="14" t="s">
        <v>314</v>
      </c>
      <c r="T17" s="14" t="s">
        <v>49</v>
      </c>
      <c r="U17" s="14" t="s">
        <v>315</v>
      </c>
      <c r="V17" s="14" t="s">
        <v>50</v>
      </c>
      <c r="W17" s="14" t="s">
        <v>115</v>
      </c>
      <c r="X17" s="14" t="s">
        <v>316</v>
      </c>
      <c r="Y17" s="14" t="s">
        <v>317</v>
      </c>
      <c r="Z17" s="14" t="s">
        <v>53</v>
      </c>
      <c r="AA17" s="14" t="s">
        <v>318</v>
      </c>
      <c r="AB17" s="14" t="s">
        <v>319</v>
      </c>
      <c r="AC17" s="14">
        <f t="shared" si="0"/>
        <v>72.7</v>
      </c>
      <c r="AD17" s="14" t="s">
        <v>55</v>
      </c>
      <c r="AE17" s="14" t="s">
        <v>320</v>
      </c>
      <c r="AF17" s="14" t="s">
        <v>321</v>
      </c>
      <c r="AG17" s="14" t="s">
        <v>322</v>
      </c>
      <c r="AH17" s="14" t="s">
        <v>323</v>
      </c>
      <c r="AI17" s="9" t="s">
        <v>227</v>
      </c>
      <c r="AJ17" s="9" t="s">
        <v>61</v>
      </c>
      <c r="AK17" s="9" t="s">
        <v>62</v>
      </c>
      <c r="AL17" s="9" t="s">
        <v>228</v>
      </c>
      <c r="AM17" s="9" t="s">
        <v>63</v>
      </c>
      <c r="AN17" s="9" t="s">
        <v>63</v>
      </c>
    </row>
    <row r="18" spans="1:40" s="15" customFormat="1" ht="54" customHeight="1">
      <c r="A18" s="8" t="s">
        <v>324</v>
      </c>
      <c r="B18" s="9">
        <v>15</v>
      </c>
      <c r="C18" s="10" t="s">
        <v>325</v>
      </c>
      <c r="D18" s="9" t="s">
        <v>326</v>
      </c>
      <c r="E18" s="9" t="s">
        <v>327</v>
      </c>
      <c r="F18" s="11" t="s">
        <v>328</v>
      </c>
      <c r="G18" s="11" t="s">
        <v>69</v>
      </c>
      <c r="H18" s="12">
        <v>43370</v>
      </c>
      <c r="I18" s="25">
        <v>52</v>
      </c>
      <c r="J18" s="10" t="s">
        <v>329</v>
      </c>
      <c r="K18" s="13" t="s">
        <v>330</v>
      </c>
      <c r="L18" s="14" t="s">
        <v>61</v>
      </c>
      <c r="M18" s="14" t="s">
        <v>72</v>
      </c>
      <c r="N18" s="14" t="s">
        <v>44</v>
      </c>
      <c r="O18" s="14" t="s">
        <v>73</v>
      </c>
      <c r="P18" s="14" t="s">
        <v>331</v>
      </c>
      <c r="Q18" s="14" t="s">
        <v>75</v>
      </c>
      <c r="R18" s="14" t="s">
        <v>332</v>
      </c>
      <c r="S18" s="14" t="s">
        <v>333</v>
      </c>
      <c r="T18" s="14" t="s">
        <v>49</v>
      </c>
      <c r="U18" s="14" t="s">
        <v>334</v>
      </c>
      <c r="V18" s="14" t="s">
        <v>335</v>
      </c>
      <c r="W18" s="14" t="s">
        <v>336</v>
      </c>
      <c r="X18" s="14" t="s">
        <v>337</v>
      </c>
      <c r="Y18" s="14" t="s">
        <v>338</v>
      </c>
      <c r="Z18" s="14" t="s">
        <v>53</v>
      </c>
      <c r="AA18" s="14" t="s">
        <v>339</v>
      </c>
      <c r="AB18" s="14" t="s">
        <v>340</v>
      </c>
      <c r="AC18" s="14">
        <f t="shared" si="0"/>
        <v>73.3</v>
      </c>
      <c r="AD18" s="14" t="s">
        <v>341</v>
      </c>
      <c r="AE18" s="14" t="s">
        <v>342</v>
      </c>
      <c r="AF18" s="14" t="s">
        <v>343</v>
      </c>
      <c r="AG18" s="14" t="s">
        <v>344</v>
      </c>
      <c r="AH18" s="14" t="s">
        <v>345</v>
      </c>
      <c r="AI18" s="9" t="s">
        <v>227</v>
      </c>
      <c r="AJ18" s="9" t="s">
        <v>61</v>
      </c>
      <c r="AK18" s="9" t="s">
        <v>62</v>
      </c>
      <c r="AL18" s="9" t="s">
        <v>228</v>
      </c>
      <c r="AM18" s="9" t="s">
        <v>63</v>
      </c>
      <c r="AN18" s="9" t="s">
        <v>63</v>
      </c>
    </row>
    <row r="19" spans="1:40" s="15" customFormat="1" ht="54" customHeight="1">
      <c r="A19" s="8" t="s">
        <v>346</v>
      </c>
      <c r="B19" s="9">
        <v>16</v>
      </c>
      <c r="C19" s="10" t="s">
        <v>347</v>
      </c>
      <c r="D19" s="9" t="s">
        <v>348</v>
      </c>
      <c r="E19" s="9" t="s">
        <v>349</v>
      </c>
      <c r="F19" s="11" t="s">
        <v>350</v>
      </c>
      <c r="G19" s="11" t="s">
        <v>351</v>
      </c>
      <c r="H19" s="12">
        <v>43243</v>
      </c>
      <c r="I19" s="25">
        <v>50</v>
      </c>
      <c r="J19" s="10" t="s">
        <v>352</v>
      </c>
      <c r="K19" s="13" t="s">
        <v>353</v>
      </c>
      <c r="L19" s="14" t="s">
        <v>61</v>
      </c>
      <c r="M19" s="14" t="s">
        <v>354</v>
      </c>
      <c r="N19" s="14" t="s">
        <v>44</v>
      </c>
      <c r="O19" s="14" t="s">
        <v>73</v>
      </c>
      <c r="P19" s="14" t="s">
        <v>355</v>
      </c>
      <c r="Q19" s="14" t="s">
        <v>356</v>
      </c>
      <c r="R19" s="14" t="s">
        <v>357</v>
      </c>
      <c r="S19" s="14" t="s">
        <v>49</v>
      </c>
      <c r="T19" s="14" t="s">
        <v>49</v>
      </c>
      <c r="U19" s="14" t="s">
        <v>358</v>
      </c>
      <c r="V19" s="14" t="s">
        <v>136</v>
      </c>
      <c r="W19" s="14" t="s">
        <v>359</v>
      </c>
      <c r="X19" s="14" t="s">
        <v>360</v>
      </c>
      <c r="Y19" s="14" t="s">
        <v>53</v>
      </c>
      <c r="Z19" s="14" t="s">
        <v>53</v>
      </c>
      <c r="AA19" s="14" t="s">
        <v>177</v>
      </c>
      <c r="AB19" s="14" t="s">
        <v>361</v>
      </c>
      <c r="AC19" s="14">
        <f t="shared" si="0"/>
        <v>76</v>
      </c>
      <c r="AD19" s="14" t="s">
        <v>55</v>
      </c>
      <c r="AE19" s="14" t="s">
        <v>362</v>
      </c>
      <c r="AF19" s="14" t="s">
        <v>344</v>
      </c>
      <c r="AG19" s="14" t="s">
        <v>363</v>
      </c>
      <c r="AH19" s="14" t="s">
        <v>364</v>
      </c>
      <c r="AI19" s="9" t="s">
        <v>227</v>
      </c>
      <c r="AJ19" s="9" t="s">
        <v>61</v>
      </c>
      <c r="AK19" s="9" t="s">
        <v>62</v>
      </c>
      <c r="AL19" s="9" t="s">
        <v>228</v>
      </c>
      <c r="AM19" s="9" t="s">
        <v>63</v>
      </c>
      <c r="AN19" s="9" t="s">
        <v>63</v>
      </c>
    </row>
    <row r="20" spans="1:40" s="15" customFormat="1" ht="40.5" customHeight="1">
      <c r="A20" s="8" t="s">
        <v>365</v>
      </c>
      <c r="B20" s="9">
        <v>17</v>
      </c>
      <c r="C20" s="10" t="s">
        <v>366</v>
      </c>
      <c r="D20" s="9" t="s">
        <v>367</v>
      </c>
      <c r="E20" s="9" t="s">
        <v>48</v>
      </c>
      <c r="F20" s="11" t="s">
        <v>368</v>
      </c>
      <c r="G20" s="11" t="s">
        <v>69</v>
      </c>
      <c r="H20" s="12">
        <v>43363</v>
      </c>
      <c r="I20" s="25">
        <v>34.5</v>
      </c>
      <c r="J20" s="10" t="s">
        <v>369</v>
      </c>
      <c r="K20" s="13" t="s">
        <v>370</v>
      </c>
      <c r="L20" s="14" t="s">
        <v>61</v>
      </c>
      <c r="M20" s="14" t="s">
        <v>72</v>
      </c>
      <c r="N20" s="14" t="s">
        <v>44</v>
      </c>
      <c r="O20" s="14" t="s">
        <v>73</v>
      </c>
      <c r="P20" s="14" t="s">
        <v>104</v>
      </c>
      <c r="Q20" s="14" t="s">
        <v>371</v>
      </c>
      <c r="R20" s="14" t="s">
        <v>372</v>
      </c>
      <c r="S20" s="14" t="s">
        <v>373</v>
      </c>
      <c r="T20" s="14" t="s">
        <v>49</v>
      </c>
      <c r="U20" s="14" t="s">
        <v>374</v>
      </c>
      <c r="V20" s="14" t="s">
        <v>375</v>
      </c>
      <c r="W20" s="14" t="s">
        <v>376</v>
      </c>
      <c r="X20" s="14" t="s">
        <v>377</v>
      </c>
      <c r="Y20" s="14" t="s">
        <v>378</v>
      </c>
      <c r="Z20" s="14" t="s">
        <v>53</v>
      </c>
      <c r="AA20" s="14" t="s">
        <v>379</v>
      </c>
      <c r="AB20" s="14" t="s">
        <v>380</v>
      </c>
      <c r="AC20" s="14">
        <f t="shared" si="0"/>
        <v>73.2</v>
      </c>
      <c r="AD20" s="14" t="s">
        <v>55</v>
      </c>
      <c r="AE20" s="14" t="s">
        <v>381</v>
      </c>
      <c r="AF20" s="14" t="s">
        <v>382</v>
      </c>
      <c r="AG20" s="14" t="s">
        <v>383</v>
      </c>
      <c r="AH20" s="14" t="s">
        <v>384</v>
      </c>
      <c r="AI20" s="9" t="s">
        <v>227</v>
      </c>
      <c r="AJ20" s="9" t="s">
        <v>61</v>
      </c>
      <c r="AK20" s="9" t="s">
        <v>62</v>
      </c>
      <c r="AL20" s="9" t="s">
        <v>228</v>
      </c>
      <c r="AM20" s="9" t="s">
        <v>63</v>
      </c>
      <c r="AN20" s="9" t="s">
        <v>63</v>
      </c>
    </row>
    <row r="21" spans="1:40" s="15" customFormat="1" ht="40.5" customHeight="1">
      <c r="A21" s="8" t="s">
        <v>385</v>
      </c>
      <c r="B21" s="9">
        <v>18</v>
      </c>
      <c r="C21" s="10" t="s">
        <v>386</v>
      </c>
      <c r="D21" s="9" t="s">
        <v>387</v>
      </c>
      <c r="E21" s="9" t="s">
        <v>388</v>
      </c>
      <c r="F21" s="11" t="s">
        <v>389</v>
      </c>
      <c r="G21" s="11" t="s">
        <v>390</v>
      </c>
      <c r="H21" s="12">
        <v>43350</v>
      </c>
      <c r="I21" s="25">
        <v>16.899999999999999</v>
      </c>
      <c r="J21" s="10" t="s">
        <v>391</v>
      </c>
      <c r="K21" s="13" t="s">
        <v>392</v>
      </c>
      <c r="L21" s="14" t="s">
        <v>61</v>
      </c>
      <c r="M21" s="14" t="s">
        <v>72</v>
      </c>
      <c r="N21" s="14" t="s">
        <v>44</v>
      </c>
      <c r="O21" s="14" t="s">
        <v>73</v>
      </c>
      <c r="P21" s="14" t="s">
        <v>75</v>
      </c>
      <c r="Q21" s="14" t="s">
        <v>393</v>
      </c>
      <c r="R21" s="14" t="s">
        <v>394</v>
      </c>
      <c r="S21" s="14" t="s">
        <v>49</v>
      </c>
      <c r="T21" s="14" t="s">
        <v>49</v>
      </c>
      <c r="U21" s="14" t="s">
        <v>109</v>
      </c>
      <c r="V21" s="14" t="s">
        <v>395</v>
      </c>
      <c r="W21" s="14" t="s">
        <v>396</v>
      </c>
      <c r="X21" s="14" t="s">
        <v>397</v>
      </c>
      <c r="Y21" s="14" t="s">
        <v>53</v>
      </c>
      <c r="Z21" s="14" t="s">
        <v>53</v>
      </c>
      <c r="AA21" s="14" t="s">
        <v>398</v>
      </c>
      <c r="AB21" s="14" t="s">
        <v>201</v>
      </c>
      <c r="AC21" s="14">
        <f t="shared" si="0"/>
        <v>73.5</v>
      </c>
      <c r="AD21" s="14" t="s">
        <v>55</v>
      </c>
      <c r="AE21" s="14" t="s">
        <v>399</v>
      </c>
      <c r="AF21" s="14" t="s">
        <v>400</v>
      </c>
      <c r="AG21" s="14" t="s">
        <v>401</v>
      </c>
      <c r="AH21" s="14" t="s">
        <v>402</v>
      </c>
      <c r="AI21" s="9" t="s">
        <v>227</v>
      </c>
      <c r="AJ21" s="9" t="s">
        <v>61</v>
      </c>
      <c r="AK21" s="9" t="s">
        <v>62</v>
      </c>
      <c r="AL21" s="9" t="s">
        <v>228</v>
      </c>
      <c r="AM21" s="9" t="s">
        <v>63</v>
      </c>
      <c r="AN21" s="9" t="s">
        <v>63</v>
      </c>
    </row>
    <row r="22" spans="1:40" s="15" customFormat="1" ht="54">
      <c r="A22" s="8" t="s">
        <v>403</v>
      </c>
      <c r="B22" s="9">
        <v>19</v>
      </c>
      <c r="C22" s="10" t="s">
        <v>404</v>
      </c>
      <c r="D22" s="9" t="s">
        <v>405</v>
      </c>
      <c r="E22" s="9" t="s">
        <v>406</v>
      </c>
      <c r="F22" s="11" t="s">
        <v>407</v>
      </c>
      <c r="G22" s="11" t="s">
        <v>69</v>
      </c>
      <c r="H22" s="12">
        <v>42371</v>
      </c>
      <c r="I22" s="25">
        <v>169</v>
      </c>
      <c r="J22" s="10" t="s">
        <v>408</v>
      </c>
      <c r="K22" s="13" t="s">
        <v>409</v>
      </c>
      <c r="L22" s="14" t="s">
        <v>61</v>
      </c>
      <c r="M22" s="14" t="s">
        <v>72</v>
      </c>
      <c r="N22" s="14" t="s">
        <v>44</v>
      </c>
      <c r="O22" s="14" t="s">
        <v>73</v>
      </c>
      <c r="P22" s="14" t="s">
        <v>192</v>
      </c>
      <c r="Q22" s="14" t="s">
        <v>237</v>
      </c>
      <c r="R22" s="14" t="s">
        <v>410</v>
      </c>
      <c r="S22" s="14" t="s">
        <v>411</v>
      </c>
      <c r="T22" s="14" t="s">
        <v>49</v>
      </c>
      <c r="U22" s="14" t="s">
        <v>412</v>
      </c>
      <c r="V22" s="14" t="s">
        <v>413</v>
      </c>
      <c r="W22" s="14" t="s">
        <v>414</v>
      </c>
      <c r="X22" s="14" t="s">
        <v>415</v>
      </c>
      <c r="Y22" s="14" t="s">
        <v>174</v>
      </c>
      <c r="Z22" s="14" t="s">
        <v>53</v>
      </c>
      <c r="AA22" s="14" t="s">
        <v>416</v>
      </c>
      <c r="AB22" s="14" t="s">
        <v>417</v>
      </c>
      <c r="AC22" s="14">
        <f t="shared" si="0"/>
        <v>73.800000000000011</v>
      </c>
      <c r="AD22" s="14" t="s">
        <v>418</v>
      </c>
      <c r="AE22" s="14" t="s">
        <v>419</v>
      </c>
      <c r="AF22" s="14" t="s">
        <v>420</v>
      </c>
      <c r="AG22" s="14" t="s">
        <v>421</v>
      </c>
      <c r="AH22" s="14" t="s">
        <v>422</v>
      </c>
      <c r="AI22" s="9" t="s">
        <v>227</v>
      </c>
      <c r="AJ22" s="9" t="s">
        <v>61</v>
      </c>
      <c r="AK22" s="9" t="s">
        <v>62</v>
      </c>
      <c r="AL22" s="9" t="s">
        <v>228</v>
      </c>
      <c r="AM22" s="9" t="s">
        <v>63</v>
      </c>
      <c r="AN22" s="9" t="s">
        <v>63</v>
      </c>
    </row>
    <row r="23" spans="1:40" s="15" customFormat="1" ht="40.5">
      <c r="A23" s="8" t="s">
        <v>423</v>
      </c>
      <c r="B23" s="9">
        <v>20</v>
      </c>
      <c r="C23" s="10" t="s">
        <v>424</v>
      </c>
      <c r="D23" s="9" t="s">
        <v>425</v>
      </c>
      <c r="E23" s="9">
        <v>-24.03</v>
      </c>
      <c r="F23" s="11" t="s">
        <v>426</v>
      </c>
      <c r="G23" s="11" t="s">
        <v>427</v>
      </c>
      <c r="H23" s="12">
        <v>43126</v>
      </c>
      <c r="I23" s="25">
        <v>92</v>
      </c>
      <c r="J23" s="10" t="s">
        <v>428</v>
      </c>
      <c r="K23" s="13" t="s">
        <v>429</v>
      </c>
      <c r="L23" s="14" t="s">
        <v>61</v>
      </c>
      <c r="M23" s="14" t="s">
        <v>72</v>
      </c>
      <c r="N23" s="14" t="s">
        <v>44</v>
      </c>
      <c r="O23" s="14" t="s">
        <v>73</v>
      </c>
      <c r="P23" s="14" t="s">
        <v>430</v>
      </c>
      <c r="Q23" s="14" t="s">
        <v>431</v>
      </c>
      <c r="R23" s="14" t="s">
        <v>289</v>
      </c>
      <c r="S23" s="14" t="s">
        <v>432</v>
      </c>
      <c r="T23" s="14" t="s">
        <v>49</v>
      </c>
      <c r="U23" s="14">
        <v>0.34</v>
      </c>
      <c r="V23" s="14" t="s">
        <v>433</v>
      </c>
      <c r="W23" s="14" t="s">
        <v>176</v>
      </c>
      <c r="X23" s="14" t="s">
        <v>434</v>
      </c>
      <c r="Y23" s="14" t="s">
        <v>137</v>
      </c>
      <c r="Z23" s="14" t="s">
        <v>53</v>
      </c>
      <c r="AA23" s="14" t="s">
        <v>435</v>
      </c>
      <c r="AB23" s="14" t="s">
        <v>436</v>
      </c>
      <c r="AC23" s="14">
        <f t="shared" si="0"/>
        <v>74.3</v>
      </c>
      <c r="AD23" s="14" t="s">
        <v>55</v>
      </c>
      <c r="AE23" s="14" t="s">
        <v>437</v>
      </c>
      <c r="AF23" s="14" t="s">
        <v>438</v>
      </c>
      <c r="AG23" s="14" t="s">
        <v>277</v>
      </c>
      <c r="AH23" s="14" t="s">
        <v>439</v>
      </c>
      <c r="AI23" s="9" t="s">
        <v>227</v>
      </c>
      <c r="AJ23" s="9" t="s">
        <v>61</v>
      </c>
      <c r="AK23" s="9" t="s">
        <v>62</v>
      </c>
      <c r="AL23" s="9" t="s">
        <v>228</v>
      </c>
      <c r="AM23" s="9" t="s">
        <v>63</v>
      </c>
      <c r="AN23" s="9" t="s">
        <v>63</v>
      </c>
    </row>
    <row r="24" spans="1:40" s="15" customFormat="1" ht="54">
      <c r="A24" s="8" t="s">
        <v>440</v>
      </c>
      <c r="B24" s="9">
        <v>21</v>
      </c>
      <c r="C24" s="10" t="s">
        <v>441</v>
      </c>
      <c r="D24" s="9" t="s">
        <v>442</v>
      </c>
      <c r="E24" s="9" t="s">
        <v>443</v>
      </c>
      <c r="F24" s="11" t="s">
        <v>444</v>
      </c>
      <c r="G24" s="11" t="s">
        <v>445</v>
      </c>
      <c r="H24" s="12">
        <v>43368</v>
      </c>
      <c r="I24" s="25">
        <v>12.2</v>
      </c>
      <c r="J24" s="10" t="s">
        <v>446</v>
      </c>
      <c r="K24" s="13" t="s">
        <v>447</v>
      </c>
      <c r="L24" s="14" t="s">
        <v>61</v>
      </c>
      <c r="M24" s="14" t="s">
        <v>72</v>
      </c>
      <c r="N24" s="14" t="s">
        <v>44</v>
      </c>
      <c r="O24" s="14" t="s">
        <v>73</v>
      </c>
      <c r="P24" s="14" t="s">
        <v>448</v>
      </c>
      <c r="Q24" s="14" t="s">
        <v>449</v>
      </c>
      <c r="R24" s="14" t="s">
        <v>450</v>
      </c>
      <c r="S24" s="14" t="s">
        <v>451</v>
      </c>
      <c r="T24" s="14" t="s">
        <v>49</v>
      </c>
      <c r="U24" s="14" t="s">
        <v>149</v>
      </c>
      <c r="V24" s="14" t="s">
        <v>452</v>
      </c>
      <c r="W24" s="14" t="s">
        <v>453</v>
      </c>
      <c r="X24" s="14" t="s">
        <v>454</v>
      </c>
      <c r="Y24" s="14" t="s">
        <v>395</v>
      </c>
      <c r="Z24" s="14" t="s">
        <v>53</v>
      </c>
      <c r="AA24" s="14" t="s">
        <v>455</v>
      </c>
      <c r="AB24" s="14" t="s">
        <v>456</v>
      </c>
      <c r="AC24" s="14">
        <f t="shared" si="0"/>
        <v>74.2</v>
      </c>
      <c r="AD24" s="14" t="s">
        <v>457</v>
      </c>
      <c r="AE24" s="14" t="s">
        <v>458</v>
      </c>
      <c r="AF24" s="14" t="s">
        <v>459</v>
      </c>
      <c r="AG24" s="14" t="s">
        <v>460</v>
      </c>
      <c r="AH24" s="14" t="s">
        <v>461</v>
      </c>
      <c r="AI24" s="9" t="s">
        <v>227</v>
      </c>
      <c r="AJ24" s="9" t="s">
        <v>61</v>
      </c>
      <c r="AK24" s="9" t="s">
        <v>62</v>
      </c>
      <c r="AL24" s="9" t="s">
        <v>228</v>
      </c>
      <c r="AM24" s="9" t="s">
        <v>63</v>
      </c>
      <c r="AN24" s="9" t="s">
        <v>63</v>
      </c>
    </row>
    <row r="25" spans="1:40" s="15" customFormat="1" ht="54" customHeight="1">
      <c r="A25" s="8" t="s">
        <v>462</v>
      </c>
      <c r="B25" s="9">
        <v>22</v>
      </c>
      <c r="C25" s="10" t="s">
        <v>463</v>
      </c>
      <c r="D25" s="9" t="s">
        <v>464</v>
      </c>
      <c r="E25" s="9" t="s">
        <v>465</v>
      </c>
      <c r="F25" s="11" t="s">
        <v>466</v>
      </c>
      <c r="G25" s="11" t="s">
        <v>69</v>
      </c>
      <c r="H25" s="12">
        <v>43341</v>
      </c>
      <c r="I25" s="25">
        <v>35</v>
      </c>
      <c r="J25" s="10" t="s">
        <v>467</v>
      </c>
      <c r="K25" s="13" t="s">
        <v>468</v>
      </c>
      <c r="L25" s="14" t="s">
        <v>61</v>
      </c>
      <c r="M25" s="14" t="s">
        <v>72</v>
      </c>
      <c r="N25" s="14" t="s">
        <v>44</v>
      </c>
      <c r="O25" s="14" t="s">
        <v>73</v>
      </c>
      <c r="P25" s="14" t="s">
        <v>469</v>
      </c>
      <c r="Q25" s="14" t="s">
        <v>470</v>
      </c>
      <c r="R25" s="14" t="s">
        <v>471</v>
      </c>
      <c r="S25" s="14" t="s">
        <v>472</v>
      </c>
      <c r="T25" s="14" t="s">
        <v>49</v>
      </c>
      <c r="U25" s="14" t="s">
        <v>473</v>
      </c>
      <c r="V25" s="14" t="s">
        <v>474</v>
      </c>
      <c r="W25" s="14" t="s">
        <v>174</v>
      </c>
      <c r="X25" s="14" t="s">
        <v>475</v>
      </c>
      <c r="Y25" s="14" t="s">
        <v>476</v>
      </c>
      <c r="Z25" s="14" t="s">
        <v>53</v>
      </c>
      <c r="AA25" s="14" t="s">
        <v>477</v>
      </c>
      <c r="AB25" s="14" t="s">
        <v>478</v>
      </c>
      <c r="AC25" s="14">
        <f t="shared" si="0"/>
        <v>73.7</v>
      </c>
      <c r="AD25" s="14" t="s">
        <v>55</v>
      </c>
      <c r="AE25" s="14" t="s">
        <v>479</v>
      </c>
      <c r="AF25" s="14" t="s">
        <v>480</v>
      </c>
      <c r="AG25" s="14" t="s">
        <v>481</v>
      </c>
      <c r="AH25" s="14" t="s">
        <v>482</v>
      </c>
      <c r="AI25" s="9" t="s">
        <v>227</v>
      </c>
      <c r="AJ25" s="9" t="s">
        <v>61</v>
      </c>
      <c r="AK25" s="9" t="s">
        <v>62</v>
      </c>
      <c r="AL25" s="9" t="s">
        <v>228</v>
      </c>
      <c r="AM25" s="9" t="s">
        <v>63</v>
      </c>
      <c r="AN25" s="9" t="s">
        <v>63</v>
      </c>
    </row>
    <row r="26" spans="1:40" s="15" customFormat="1" ht="40.5">
      <c r="A26" s="8" t="s">
        <v>483</v>
      </c>
      <c r="B26" s="9">
        <v>23</v>
      </c>
      <c r="C26" s="10" t="s">
        <v>484</v>
      </c>
      <c r="D26" s="9" t="s">
        <v>485</v>
      </c>
      <c r="E26" s="9" t="s">
        <v>486</v>
      </c>
      <c r="F26" s="11" t="s">
        <v>487</v>
      </c>
      <c r="G26" s="11" t="s">
        <v>69</v>
      </c>
      <c r="H26" s="12">
        <v>43381</v>
      </c>
      <c r="I26" s="25">
        <v>29.9</v>
      </c>
      <c r="J26" s="10" t="s">
        <v>488</v>
      </c>
      <c r="K26" s="13" t="s">
        <v>489</v>
      </c>
      <c r="L26" s="14" t="s">
        <v>61</v>
      </c>
      <c r="M26" s="14" t="s">
        <v>490</v>
      </c>
      <c r="N26" s="14" t="s">
        <v>44</v>
      </c>
      <c r="O26" s="14" t="s">
        <v>491</v>
      </c>
      <c r="P26" s="14" t="s">
        <v>492</v>
      </c>
      <c r="Q26" s="14" t="s">
        <v>493</v>
      </c>
      <c r="R26" s="14" t="s">
        <v>67</v>
      </c>
      <c r="S26" s="14" t="s">
        <v>49</v>
      </c>
      <c r="T26" s="14" t="s">
        <v>49</v>
      </c>
      <c r="U26" s="14" t="s">
        <v>494</v>
      </c>
      <c r="V26" s="14" t="s">
        <v>495</v>
      </c>
      <c r="W26" s="14" t="s">
        <v>496</v>
      </c>
      <c r="X26" s="14" t="s">
        <v>497</v>
      </c>
      <c r="Y26" s="14" t="s">
        <v>53</v>
      </c>
      <c r="Z26" s="14" t="s">
        <v>53</v>
      </c>
      <c r="AA26" s="14" t="s">
        <v>498</v>
      </c>
      <c r="AB26" s="14" t="s">
        <v>96</v>
      </c>
      <c r="AC26" s="14">
        <f t="shared" si="0"/>
        <v>77.3</v>
      </c>
      <c r="AD26" s="14" t="s">
        <v>55</v>
      </c>
      <c r="AE26" s="14" t="s">
        <v>499</v>
      </c>
      <c r="AF26" s="14" t="s">
        <v>459</v>
      </c>
      <c r="AG26" s="14" t="s">
        <v>500</v>
      </c>
      <c r="AH26" s="14" t="s">
        <v>501</v>
      </c>
      <c r="AI26" s="9" t="s">
        <v>227</v>
      </c>
      <c r="AJ26" s="9" t="s">
        <v>61</v>
      </c>
      <c r="AK26" s="9" t="s">
        <v>62</v>
      </c>
      <c r="AL26" s="9" t="s">
        <v>228</v>
      </c>
      <c r="AM26" s="9" t="s">
        <v>63</v>
      </c>
      <c r="AN26" s="9" t="s">
        <v>63</v>
      </c>
    </row>
    <row r="27" spans="1:40" s="15" customFormat="1" ht="47.25" customHeight="1">
      <c r="A27" s="8" t="s">
        <v>502</v>
      </c>
      <c r="B27" s="9">
        <v>24</v>
      </c>
      <c r="C27" s="10" t="s">
        <v>503</v>
      </c>
      <c r="D27" s="9" t="s">
        <v>504</v>
      </c>
      <c r="E27" s="9" t="s">
        <v>465</v>
      </c>
      <c r="F27" s="11" t="s">
        <v>505</v>
      </c>
      <c r="G27" s="11" t="s">
        <v>506</v>
      </c>
      <c r="H27" s="12">
        <v>43380</v>
      </c>
      <c r="I27" s="25">
        <v>30</v>
      </c>
      <c r="J27" s="10" t="s">
        <v>507</v>
      </c>
      <c r="K27" s="13" t="s">
        <v>508</v>
      </c>
      <c r="L27" s="14" t="s">
        <v>61</v>
      </c>
      <c r="M27" s="14" t="s">
        <v>72</v>
      </c>
      <c r="N27" s="14" t="s">
        <v>44</v>
      </c>
      <c r="O27" s="14" t="s">
        <v>73</v>
      </c>
      <c r="P27" s="14" t="s">
        <v>509</v>
      </c>
      <c r="Q27" s="14" t="s">
        <v>504</v>
      </c>
      <c r="R27" s="14" t="s">
        <v>307</v>
      </c>
      <c r="S27" s="14" t="s">
        <v>510</v>
      </c>
      <c r="T27" s="14" t="s">
        <v>49</v>
      </c>
      <c r="U27" s="14" t="s">
        <v>149</v>
      </c>
      <c r="V27" s="14" t="s">
        <v>511</v>
      </c>
      <c r="W27" s="14" t="s">
        <v>376</v>
      </c>
      <c r="X27" s="14" t="s">
        <v>512</v>
      </c>
      <c r="Y27" s="14" t="s">
        <v>513</v>
      </c>
      <c r="Z27" s="14" t="s">
        <v>53</v>
      </c>
      <c r="AA27" s="14" t="s">
        <v>514</v>
      </c>
      <c r="AB27" s="14" t="s">
        <v>515</v>
      </c>
      <c r="AC27" s="14">
        <f t="shared" si="0"/>
        <v>76.400000000000006</v>
      </c>
      <c r="AD27" s="14" t="s">
        <v>55</v>
      </c>
      <c r="AE27" s="14" t="s">
        <v>516</v>
      </c>
      <c r="AF27" s="14" t="s">
        <v>224</v>
      </c>
      <c r="AG27" s="14" t="s">
        <v>517</v>
      </c>
      <c r="AH27" s="14" t="s">
        <v>518</v>
      </c>
      <c r="AI27" s="9" t="s">
        <v>227</v>
      </c>
      <c r="AJ27" s="9" t="s">
        <v>61</v>
      </c>
      <c r="AK27" s="9" t="s">
        <v>62</v>
      </c>
      <c r="AL27" s="9" t="s">
        <v>228</v>
      </c>
      <c r="AM27" s="9" t="s">
        <v>63</v>
      </c>
      <c r="AN27" s="9" t="s">
        <v>63</v>
      </c>
    </row>
    <row r="28" spans="1:40" s="15" customFormat="1" ht="47.25" customHeight="1">
      <c r="A28" s="8" t="s">
        <v>519</v>
      </c>
      <c r="B28" s="9">
        <v>25</v>
      </c>
      <c r="C28" s="10" t="s">
        <v>520</v>
      </c>
      <c r="D28" s="9">
        <v>-23.88</v>
      </c>
      <c r="E28" s="9">
        <v>-24.91</v>
      </c>
      <c r="F28" s="11" t="s">
        <v>521</v>
      </c>
      <c r="G28" s="11" t="s">
        <v>522</v>
      </c>
      <c r="H28" s="12">
        <v>43319</v>
      </c>
      <c r="I28" s="25">
        <v>42</v>
      </c>
      <c r="J28" s="10" t="s">
        <v>523</v>
      </c>
      <c r="K28" s="13" t="s">
        <v>524</v>
      </c>
      <c r="L28" s="14" t="s">
        <v>61</v>
      </c>
      <c r="M28" s="14" t="s">
        <v>72</v>
      </c>
      <c r="N28" s="14" t="s">
        <v>44</v>
      </c>
      <c r="O28" s="14" t="s">
        <v>73</v>
      </c>
      <c r="P28" s="14">
        <v>-23.85</v>
      </c>
      <c r="Q28" s="14">
        <v>-23.57</v>
      </c>
      <c r="R28" s="14">
        <v>-24.97</v>
      </c>
      <c r="S28" s="14" t="s">
        <v>49</v>
      </c>
      <c r="T28" s="14" t="s">
        <v>49</v>
      </c>
      <c r="U28" s="14" t="s">
        <v>525</v>
      </c>
      <c r="V28" s="17" t="s">
        <v>1084</v>
      </c>
      <c r="W28" s="14">
        <v>1.53</v>
      </c>
      <c r="X28" s="14" t="s">
        <v>526</v>
      </c>
      <c r="Y28" s="14" t="s">
        <v>53</v>
      </c>
      <c r="Z28" s="14" t="s">
        <v>53</v>
      </c>
      <c r="AA28" s="14" t="s">
        <v>527</v>
      </c>
      <c r="AB28" s="14" t="s">
        <v>528</v>
      </c>
      <c r="AC28" s="14">
        <f t="shared" si="0"/>
        <v>76.099999999999994</v>
      </c>
      <c r="AD28" s="14" t="s">
        <v>55</v>
      </c>
      <c r="AE28" s="14" t="s">
        <v>529</v>
      </c>
      <c r="AF28" s="14" t="s">
        <v>530</v>
      </c>
      <c r="AG28" s="14" t="s">
        <v>531</v>
      </c>
      <c r="AH28" s="14" t="s">
        <v>532</v>
      </c>
      <c r="AI28" s="9" t="s">
        <v>227</v>
      </c>
      <c r="AJ28" s="9" t="s">
        <v>61</v>
      </c>
      <c r="AK28" s="9" t="s">
        <v>62</v>
      </c>
      <c r="AL28" s="9" t="s">
        <v>228</v>
      </c>
      <c r="AM28" s="9" t="s">
        <v>63</v>
      </c>
      <c r="AN28" s="9" t="s">
        <v>63</v>
      </c>
    </row>
    <row r="29" spans="1:40" s="15" customFormat="1" ht="47.25" customHeight="1">
      <c r="A29" s="8" t="s">
        <v>533</v>
      </c>
      <c r="B29" s="9">
        <v>26</v>
      </c>
      <c r="C29" s="10" t="s">
        <v>534</v>
      </c>
      <c r="D29" s="9" t="s">
        <v>535</v>
      </c>
      <c r="E29" s="9" t="s">
        <v>536</v>
      </c>
      <c r="F29" s="11" t="s">
        <v>537</v>
      </c>
      <c r="G29" s="11" t="s">
        <v>69</v>
      </c>
      <c r="H29" s="12">
        <v>43344</v>
      </c>
      <c r="I29" s="25">
        <v>26.9</v>
      </c>
      <c r="J29" s="10" t="s">
        <v>538</v>
      </c>
      <c r="K29" s="13" t="s">
        <v>539</v>
      </c>
      <c r="L29" s="14" t="s">
        <v>540</v>
      </c>
      <c r="M29" s="14" t="s">
        <v>72</v>
      </c>
      <c r="N29" s="14" t="s">
        <v>44</v>
      </c>
      <c r="O29" s="14" t="s">
        <v>541</v>
      </c>
      <c r="P29" s="14" t="s">
        <v>542</v>
      </c>
      <c r="Q29" s="14" t="s">
        <v>543</v>
      </c>
      <c r="R29" s="14" t="s">
        <v>544</v>
      </c>
      <c r="S29" s="14" t="s">
        <v>545</v>
      </c>
      <c r="T29" s="14" t="s">
        <v>49</v>
      </c>
      <c r="U29" s="14" t="s">
        <v>176</v>
      </c>
      <c r="V29" s="14" t="s">
        <v>546</v>
      </c>
      <c r="W29" s="14" t="s">
        <v>547</v>
      </c>
      <c r="X29" s="14" t="s">
        <v>548</v>
      </c>
      <c r="Y29" s="14" t="s">
        <v>549</v>
      </c>
      <c r="Z29" s="14" t="s">
        <v>53</v>
      </c>
      <c r="AA29" s="14" t="s">
        <v>550</v>
      </c>
      <c r="AB29" s="14" t="s">
        <v>551</v>
      </c>
      <c r="AC29" s="14">
        <f t="shared" si="0"/>
        <v>76.8</v>
      </c>
      <c r="AD29" s="14" t="s">
        <v>55</v>
      </c>
      <c r="AE29" s="14" t="s">
        <v>97</v>
      </c>
      <c r="AF29" s="14" t="s">
        <v>224</v>
      </c>
      <c r="AG29" s="14" t="s">
        <v>552</v>
      </c>
      <c r="AH29" s="14" t="s">
        <v>553</v>
      </c>
      <c r="AI29" s="9" t="s">
        <v>227</v>
      </c>
      <c r="AJ29" s="9" t="s">
        <v>61</v>
      </c>
      <c r="AK29" s="9" t="s">
        <v>62</v>
      </c>
      <c r="AL29" s="9" t="s">
        <v>228</v>
      </c>
      <c r="AM29" s="9" t="s">
        <v>63</v>
      </c>
      <c r="AN29" s="9" t="s">
        <v>63</v>
      </c>
    </row>
    <row r="30" spans="1:40" s="15" customFormat="1" ht="47.25" customHeight="1">
      <c r="A30" s="8" t="s">
        <v>554</v>
      </c>
      <c r="B30" s="9">
        <v>27</v>
      </c>
      <c r="C30" s="10" t="s">
        <v>555</v>
      </c>
      <c r="D30" s="9" t="s">
        <v>556</v>
      </c>
      <c r="E30" s="9" t="s">
        <v>557</v>
      </c>
      <c r="F30" s="11" t="s">
        <v>558</v>
      </c>
      <c r="G30" s="11" t="s">
        <v>69</v>
      </c>
      <c r="H30" s="12">
        <v>43271</v>
      </c>
      <c r="I30" s="25">
        <v>40</v>
      </c>
      <c r="J30" s="10" t="s">
        <v>559</v>
      </c>
      <c r="K30" s="13" t="s">
        <v>560</v>
      </c>
      <c r="L30" s="14" t="s">
        <v>61</v>
      </c>
      <c r="M30" s="14" t="s">
        <v>72</v>
      </c>
      <c r="N30" s="14" t="s">
        <v>44</v>
      </c>
      <c r="O30" s="14" t="s">
        <v>73</v>
      </c>
      <c r="P30" s="14" t="s">
        <v>561</v>
      </c>
      <c r="Q30" s="14" t="s">
        <v>562</v>
      </c>
      <c r="R30" s="14" t="s">
        <v>86</v>
      </c>
      <c r="S30" s="14" t="s">
        <v>126</v>
      </c>
      <c r="T30" s="14" t="s">
        <v>49</v>
      </c>
      <c r="U30" s="14" t="s">
        <v>134</v>
      </c>
      <c r="V30" s="14" t="s">
        <v>496</v>
      </c>
      <c r="W30" s="14" t="s">
        <v>335</v>
      </c>
      <c r="X30" s="14" t="s">
        <v>563</v>
      </c>
      <c r="Y30" s="14" t="s">
        <v>564</v>
      </c>
      <c r="Z30" s="14" t="s">
        <v>53</v>
      </c>
      <c r="AA30" s="14" t="s">
        <v>565</v>
      </c>
      <c r="AB30" s="14" t="s">
        <v>566</v>
      </c>
      <c r="AC30" s="14">
        <f t="shared" si="0"/>
        <v>74.5</v>
      </c>
      <c r="AD30" s="14" t="s">
        <v>55</v>
      </c>
      <c r="AE30" s="14" t="s">
        <v>567</v>
      </c>
      <c r="AF30" s="14" t="s">
        <v>568</v>
      </c>
      <c r="AG30" s="14" t="s">
        <v>569</v>
      </c>
      <c r="AH30" s="14" t="s">
        <v>570</v>
      </c>
      <c r="AI30" s="9" t="s">
        <v>227</v>
      </c>
      <c r="AJ30" s="9" t="s">
        <v>61</v>
      </c>
      <c r="AK30" s="9" t="s">
        <v>62</v>
      </c>
      <c r="AL30" s="9" t="s">
        <v>228</v>
      </c>
      <c r="AM30" s="9" t="s">
        <v>63</v>
      </c>
      <c r="AN30" s="9" t="s">
        <v>63</v>
      </c>
    </row>
    <row r="31" spans="1:40" s="15" customFormat="1" ht="52.5" customHeight="1">
      <c r="A31" s="8" t="s">
        <v>571</v>
      </c>
      <c r="B31" s="9">
        <v>28</v>
      </c>
      <c r="C31" s="10" t="s">
        <v>572</v>
      </c>
      <c r="D31" s="9" t="s">
        <v>573</v>
      </c>
      <c r="E31" s="9" t="s">
        <v>574</v>
      </c>
      <c r="F31" s="11" t="s">
        <v>575</v>
      </c>
      <c r="G31" s="11" t="s">
        <v>576</v>
      </c>
      <c r="H31" s="12">
        <v>43397</v>
      </c>
      <c r="I31" s="25">
        <v>45.8</v>
      </c>
      <c r="J31" s="10" t="s">
        <v>577</v>
      </c>
      <c r="K31" s="13" t="s">
        <v>578</v>
      </c>
      <c r="L31" s="14" t="s">
        <v>61</v>
      </c>
      <c r="M31" s="14" t="s">
        <v>72</v>
      </c>
      <c r="N31" s="14" t="s">
        <v>44</v>
      </c>
      <c r="O31" s="14" t="s">
        <v>73</v>
      </c>
      <c r="P31" s="14" t="s">
        <v>579</v>
      </c>
      <c r="Q31" s="14" t="s">
        <v>151</v>
      </c>
      <c r="R31" s="14" t="s">
        <v>580</v>
      </c>
      <c r="S31" s="14" t="s">
        <v>581</v>
      </c>
      <c r="T31" s="14" t="s">
        <v>49</v>
      </c>
      <c r="U31" s="14" t="s">
        <v>582</v>
      </c>
      <c r="V31" s="14" t="s">
        <v>583</v>
      </c>
      <c r="W31" s="14" t="s">
        <v>136</v>
      </c>
      <c r="X31" s="14" t="s">
        <v>584</v>
      </c>
      <c r="Y31" s="14" t="s">
        <v>79</v>
      </c>
      <c r="Z31" s="14" t="s">
        <v>53</v>
      </c>
      <c r="AA31" s="14" t="s">
        <v>585</v>
      </c>
      <c r="AB31" s="14" t="s">
        <v>586</v>
      </c>
      <c r="AC31" s="14">
        <f t="shared" si="0"/>
        <v>74.599999999999994</v>
      </c>
      <c r="AD31" s="14" t="s">
        <v>55</v>
      </c>
      <c r="AE31" s="14" t="s">
        <v>587</v>
      </c>
      <c r="AF31" s="14" t="s">
        <v>588</v>
      </c>
      <c r="AG31" s="14" t="s">
        <v>589</v>
      </c>
      <c r="AH31" s="14" t="s">
        <v>590</v>
      </c>
      <c r="AI31" s="9" t="s">
        <v>227</v>
      </c>
      <c r="AJ31" s="9" t="s">
        <v>61</v>
      </c>
      <c r="AK31" s="9" t="s">
        <v>62</v>
      </c>
      <c r="AL31" s="9" t="s">
        <v>228</v>
      </c>
      <c r="AM31" s="9" t="s">
        <v>63</v>
      </c>
      <c r="AN31" s="9" t="s">
        <v>63</v>
      </c>
    </row>
    <row r="32" spans="1:40" s="15" customFormat="1" ht="40.5">
      <c r="A32" s="8" t="s">
        <v>591</v>
      </c>
      <c r="B32" s="9">
        <v>29</v>
      </c>
      <c r="C32" s="10" t="s">
        <v>592</v>
      </c>
      <c r="D32" s="9" t="s">
        <v>213</v>
      </c>
      <c r="E32" s="9" t="s">
        <v>593</v>
      </c>
      <c r="F32" s="11" t="s">
        <v>594</v>
      </c>
      <c r="G32" s="11" t="s">
        <v>69</v>
      </c>
      <c r="H32" s="12">
        <v>43361</v>
      </c>
      <c r="I32" s="25">
        <v>59.9</v>
      </c>
      <c r="J32" s="10" t="s">
        <v>595</v>
      </c>
      <c r="K32" s="13" t="s">
        <v>596</v>
      </c>
      <c r="L32" s="14" t="s">
        <v>597</v>
      </c>
      <c r="M32" s="14" t="s">
        <v>72</v>
      </c>
      <c r="N32" s="14" t="s">
        <v>44</v>
      </c>
      <c r="O32" s="14" t="s">
        <v>73</v>
      </c>
      <c r="P32" s="14" t="s">
        <v>598</v>
      </c>
      <c r="Q32" s="14" t="s">
        <v>599</v>
      </c>
      <c r="R32" s="14" t="s">
        <v>215</v>
      </c>
      <c r="S32" s="14" t="s">
        <v>600</v>
      </c>
      <c r="T32" s="14" t="s">
        <v>601</v>
      </c>
      <c r="U32" s="14" t="s">
        <v>295</v>
      </c>
      <c r="V32" s="14" t="s">
        <v>602</v>
      </c>
      <c r="W32" s="14" t="s">
        <v>603</v>
      </c>
      <c r="X32" s="14" t="s">
        <v>604</v>
      </c>
      <c r="Y32" s="14" t="s">
        <v>605</v>
      </c>
      <c r="Z32" s="14" t="s">
        <v>606</v>
      </c>
      <c r="AA32" s="14" t="s">
        <v>607</v>
      </c>
      <c r="AB32" s="14" t="s">
        <v>455</v>
      </c>
      <c r="AC32" s="14">
        <f t="shared" si="0"/>
        <v>66.400000000000006</v>
      </c>
      <c r="AD32" s="14" t="s">
        <v>55</v>
      </c>
      <c r="AE32" s="14" t="s">
        <v>608</v>
      </c>
      <c r="AF32" s="14" t="s">
        <v>609</v>
      </c>
      <c r="AG32" s="14" t="s">
        <v>610</v>
      </c>
      <c r="AH32" s="14" t="s">
        <v>611</v>
      </c>
      <c r="AI32" s="9" t="s">
        <v>227</v>
      </c>
      <c r="AJ32" s="9" t="s">
        <v>61</v>
      </c>
      <c r="AK32" s="9" t="s">
        <v>62</v>
      </c>
      <c r="AL32" s="9" t="s">
        <v>228</v>
      </c>
      <c r="AM32" s="9" t="s">
        <v>63</v>
      </c>
      <c r="AN32" s="9" t="s">
        <v>63</v>
      </c>
    </row>
    <row r="33" spans="1:40" s="15" customFormat="1" ht="40.5">
      <c r="A33" s="8" t="s">
        <v>612</v>
      </c>
      <c r="B33" s="9">
        <v>30</v>
      </c>
      <c r="C33" s="10" t="s">
        <v>613</v>
      </c>
      <c r="D33" s="9" t="s">
        <v>254</v>
      </c>
      <c r="E33" s="9" t="s">
        <v>614</v>
      </c>
      <c r="F33" s="11" t="s">
        <v>615</v>
      </c>
      <c r="G33" s="11" t="s">
        <v>69</v>
      </c>
      <c r="H33" s="12">
        <v>43347</v>
      </c>
      <c r="I33" s="25">
        <v>79.900000000000006</v>
      </c>
      <c r="J33" s="10" t="s">
        <v>616</v>
      </c>
      <c r="K33" s="13" t="s">
        <v>617</v>
      </c>
      <c r="L33" s="14" t="s">
        <v>61</v>
      </c>
      <c r="M33" s="14" t="s">
        <v>72</v>
      </c>
      <c r="N33" s="14" t="s">
        <v>44</v>
      </c>
      <c r="O33" s="14" t="s">
        <v>73</v>
      </c>
      <c r="P33" s="14" t="s">
        <v>618</v>
      </c>
      <c r="Q33" s="14" t="s">
        <v>170</v>
      </c>
      <c r="R33" s="14" t="s">
        <v>619</v>
      </c>
      <c r="S33" s="14" t="s">
        <v>367</v>
      </c>
      <c r="T33" s="14" t="s">
        <v>49</v>
      </c>
      <c r="U33" s="14" t="s">
        <v>620</v>
      </c>
      <c r="V33" s="14" t="s">
        <v>621</v>
      </c>
      <c r="W33" s="14" t="s">
        <v>335</v>
      </c>
      <c r="X33" s="14" t="s">
        <v>622</v>
      </c>
      <c r="Y33" s="14" t="s">
        <v>257</v>
      </c>
      <c r="Z33" s="14" t="s">
        <v>53</v>
      </c>
      <c r="AA33" s="14" t="s">
        <v>623</v>
      </c>
      <c r="AB33" s="14" t="s">
        <v>624</v>
      </c>
      <c r="AC33" s="14">
        <f t="shared" si="0"/>
        <v>73.800000000000011</v>
      </c>
      <c r="AD33" s="14" t="s">
        <v>625</v>
      </c>
      <c r="AE33" s="14" t="s">
        <v>626</v>
      </c>
      <c r="AF33" s="14" t="s">
        <v>262</v>
      </c>
      <c r="AG33" s="14" t="s">
        <v>120</v>
      </c>
      <c r="AH33" s="14" t="s">
        <v>627</v>
      </c>
      <c r="AI33" s="9" t="s">
        <v>227</v>
      </c>
      <c r="AJ33" s="9" t="s">
        <v>61</v>
      </c>
      <c r="AK33" s="9" t="s">
        <v>62</v>
      </c>
      <c r="AL33" s="9" t="s">
        <v>228</v>
      </c>
      <c r="AM33" s="9" t="s">
        <v>63</v>
      </c>
      <c r="AN33" s="9" t="s">
        <v>63</v>
      </c>
    </row>
    <row r="34" spans="1:40" s="15" customFormat="1" ht="40.5">
      <c r="A34" s="8" t="s">
        <v>628</v>
      </c>
      <c r="B34" s="9">
        <v>31</v>
      </c>
      <c r="C34" s="10" t="s">
        <v>629</v>
      </c>
      <c r="D34" s="9" t="s">
        <v>432</v>
      </c>
      <c r="E34" s="9" t="s">
        <v>630</v>
      </c>
      <c r="F34" s="11" t="s">
        <v>631</v>
      </c>
      <c r="G34" s="11" t="s">
        <v>506</v>
      </c>
      <c r="H34" s="12">
        <v>42836</v>
      </c>
      <c r="I34" s="25">
        <v>49</v>
      </c>
      <c r="J34" s="10" t="s">
        <v>632</v>
      </c>
      <c r="K34" s="13" t="s">
        <v>633</v>
      </c>
      <c r="L34" s="14" t="s">
        <v>61</v>
      </c>
      <c r="M34" s="14" t="s">
        <v>517</v>
      </c>
      <c r="N34" s="14" t="s">
        <v>44</v>
      </c>
      <c r="O34" s="14" t="s">
        <v>73</v>
      </c>
      <c r="P34" s="14" t="s">
        <v>634</v>
      </c>
      <c r="Q34" s="14" t="s">
        <v>635</v>
      </c>
      <c r="R34" s="14" t="s">
        <v>636</v>
      </c>
      <c r="S34" s="14" t="s">
        <v>637</v>
      </c>
      <c r="T34" s="14" t="s">
        <v>49</v>
      </c>
      <c r="U34" s="14" t="s">
        <v>638</v>
      </c>
      <c r="V34" s="14" t="s">
        <v>114</v>
      </c>
      <c r="W34" s="14" t="s">
        <v>639</v>
      </c>
      <c r="X34" s="14" t="s">
        <v>175</v>
      </c>
      <c r="Y34" s="14" t="s">
        <v>640</v>
      </c>
      <c r="Z34" s="14" t="s">
        <v>53</v>
      </c>
      <c r="AA34" s="14" t="s">
        <v>435</v>
      </c>
      <c r="AB34" s="14" t="s">
        <v>641</v>
      </c>
      <c r="AC34" s="14">
        <f t="shared" si="0"/>
        <v>71.2</v>
      </c>
      <c r="AD34" s="14" t="s">
        <v>642</v>
      </c>
      <c r="AE34" s="14" t="s">
        <v>643</v>
      </c>
      <c r="AF34" s="14" t="s">
        <v>301</v>
      </c>
      <c r="AG34" s="14" t="s">
        <v>644</v>
      </c>
      <c r="AH34" s="14" t="s">
        <v>645</v>
      </c>
      <c r="AI34" s="9" t="s">
        <v>227</v>
      </c>
      <c r="AJ34" s="9" t="s">
        <v>61</v>
      </c>
      <c r="AK34" s="9" t="s">
        <v>62</v>
      </c>
      <c r="AL34" s="9" t="s">
        <v>228</v>
      </c>
      <c r="AM34" s="9" t="s">
        <v>63</v>
      </c>
      <c r="AN34" s="9" t="s">
        <v>63</v>
      </c>
    </row>
    <row r="35" spans="1:40" s="15" customFormat="1" ht="40.5">
      <c r="A35" s="8" t="s">
        <v>646</v>
      </c>
      <c r="B35" s="9">
        <v>32</v>
      </c>
      <c r="C35" s="10" t="s">
        <v>647</v>
      </c>
      <c r="D35" s="9" t="s">
        <v>562</v>
      </c>
      <c r="E35" s="9" t="s">
        <v>648</v>
      </c>
      <c r="F35" s="11" t="s">
        <v>649</v>
      </c>
      <c r="G35" s="11" t="s">
        <v>650</v>
      </c>
      <c r="H35" s="12">
        <v>43361</v>
      </c>
      <c r="I35" s="25">
        <v>31</v>
      </c>
      <c r="J35" s="10" t="s">
        <v>632</v>
      </c>
      <c r="K35" s="13" t="s">
        <v>651</v>
      </c>
      <c r="L35" s="14" t="s">
        <v>61</v>
      </c>
      <c r="M35" s="14" t="s">
        <v>72</v>
      </c>
      <c r="N35" s="14" t="s">
        <v>44</v>
      </c>
      <c r="O35" s="14" t="s">
        <v>73</v>
      </c>
      <c r="P35" s="14" t="s">
        <v>652</v>
      </c>
      <c r="Q35" s="14" t="s">
        <v>327</v>
      </c>
      <c r="R35" s="14" t="s">
        <v>653</v>
      </c>
      <c r="S35" s="14" t="s">
        <v>654</v>
      </c>
      <c r="T35" s="14" t="s">
        <v>49</v>
      </c>
      <c r="U35" s="14" t="s">
        <v>655</v>
      </c>
      <c r="V35" s="14" t="s">
        <v>656</v>
      </c>
      <c r="W35" s="14" t="s">
        <v>174</v>
      </c>
      <c r="X35" s="14" t="s">
        <v>657</v>
      </c>
      <c r="Y35" s="14" t="s">
        <v>658</v>
      </c>
      <c r="Z35" s="14" t="s">
        <v>53</v>
      </c>
      <c r="AA35" s="14" t="s">
        <v>659</v>
      </c>
      <c r="AB35" s="14" t="s">
        <v>660</v>
      </c>
      <c r="AC35" s="14">
        <f t="shared" si="0"/>
        <v>69.5</v>
      </c>
      <c r="AD35" s="14" t="s">
        <v>55</v>
      </c>
      <c r="AE35" s="14" t="s">
        <v>661</v>
      </c>
      <c r="AF35" s="14" t="s">
        <v>662</v>
      </c>
      <c r="AG35" s="14" t="s">
        <v>663</v>
      </c>
      <c r="AH35" s="14" t="s">
        <v>664</v>
      </c>
      <c r="AI35" s="9" t="s">
        <v>227</v>
      </c>
      <c r="AJ35" s="9" t="s">
        <v>61</v>
      </c>
      <c r="AK35" s="9" t="s">
        <v>62</v>
      </c>
      <c r="AL35" s="9" t="s">
        <v>228</v>
      </c>
      <c r="AM35" s="9" t="s">
        <v>63</v>
      </c>
      <c r="AN35" s="9" t="s">
        <v>63</v>
      </c>
    </row>
    <row r="36" spans="1:40" s="15" customFormat="1" ht="40.5">
      <c r="A36" s="8" t="s">
        <v>665</v>
      </c>
      <c r="B36" s="9">
        <v>33</v>
      </c>
      <c r="C36" s="10" t="s">
        <v>666</v>
      </c>
      <c r="D36" s="9" t="s">
        <v>667</v>
      </c>
      <c r="E36" s="9" t="s">
        <v>668</v>
      </c>
      <c r="F36" s="11" t="s">
        <v>649</v>
      </c>
      <c r="G36" s="11" t="s">
        <v>669</v>
      </c>
      <c r="H36" s="12">
        <v>43291</v>
      </c>
      <c r="I36" s="25">
        <v>97.7</v>
      </c>
      <c r="J36" s="10" t="s">
        <v>632</v>
      </c>
      <c r="K36" s="13" t="s">
        <v>651</v>
      </c>
      <c r="L36" s="14" t="s">
        <v>61</v>
      </c>
      <c r="M36" s="14" t="s">
        <v>72</v>
      </c>
      <c r="N36" s="14" t="s">
        <v>44</v>
      </c>
      <c r="O36" s="14" t="s">
        <v>73</v>
      </c>
      <c r="P36" s="14" t="s">
        <v>670</v>
      </c>
      <c r="Q36" s="14" t="s">
        <v>312</v>
      </c>
      <c r="R36" s="14" t="s">
        <v>671</v>
      </c>
      <c r="S36" s="14" t="s">
        <v>49</v>
      </c>
      <c r="T36" s="14" t="s">
        <v>49</v>
      </c>
      <c r="U36" s="14" t="s">
        <v>672</v>
      </c>
      <c r="V36" s="14" t="s">
        <v>376</v>
      </c>
      <c r="W36" s="14" t="s">
        <v>338</v>
      </c>
      <c r="X36" s="14" t="s">
        <v>217</v>
      </c>
      <c r="Y36" s="14" t="s">
        <v>53</v>
      </c>
      <c r="Z36" s="14" t="s">
        <v>53</v>
      </c>
      <c r="AA36" s="14" t="s">
        <v>673</v>
      </c>
      <c r="AB36" s="14" t="s">
        <v>674</v>
      </c>
      <c r="AC36" s="14">
        <f t="shared" si="0"/>
        <v>75.900000000000006</v>
      </c>
      <c r="AD36" s="14" t="s">
        <v>55</v>
      </c>
      <c r="AE36" s="14" t="s">
        <v>675</v>
      </c>
      <c r="AF36" s="14" t="s">
        <v>676</v>
      </c>
      <c r="AG36" s="14" t="s">
        <v>677</v>
      </c>
      <c r="AH36" s="14" t="s">
        <v>678</v>
      </c>
      <c r="AI36" s="9" t="s">
        <v>227</v>
      </c>
      <c r="AJ36" s="9" t="s">
        <v>61</v>
      </c>
      <c r="AK36" s="9" t="s">
        <v>62</v>
      </c>
      <c r="AL36" s="9" t="s">
        <v>228</v>
      </c>
      <c r="AM36" s="9" t="s">
        <v>63</v>
      </c>
      <c r="AN36" s="9" t="s">
        <v>63</v>
      </c>
    </row>
    <row r="37" spans="1:40" s="15" customFormat="1" ht="40.5">
      <c r="A37" s="8" t="s">
        <v>679</v>
      </c>
      <c r="B37" s="9">
        <v>34</v>
      </c>
      <c r="C37" s="10" t="s">
        <v>680</v>
      </c>
      <c r="D37" s="9" t="s">
        <v>681</v>
      </c>
      <c r="E37" s="9" t="s">
        <v>682</v>
      </c>
      <c r="F37" s="11" t="s">
        <v>167</v>
      </c>
      <c r="G37" s="11" t="s">
        <v>683</v>
      </c>
      <c r="H37" s="12">
        <v>43184</v>
      </c>
      <c r="I37" s="25">
        <v>259</v>
      </c>
      <c r="J37" s="10" t="s">
        <v>632</v>
      </c>
      <c r="K37" s="13" t="s">
        <v>684</v>
      </c>
      <c r="L37" s="14" t="s">
        <v>61</v>
      </c>
      <c r="M37" s="14" t="s">
        <v>72</v>
      </c>
      <c r="N37" s="14" t="s">
        <v>44</v>
      </c>
      <c r="O37" s="14" t="s">
        <v>73</v>
      </c>
      <c r="P37" s="14" t="s">
        <v>685</v>
      </c>
      <c r="Q37" s="14" t="s">
        <v>686</v>
      </c>
      <c r="R37" s="14" t="s">
        <v>687</v>
      </c>
      <c r="S37" s="14" t="s">
        <v>688</v>
      </c>
      <c r="T37" s="14" t="s">
        <v>49</v>
      </c>
      <c r="U37" s="14" t="s">
        <v>689</v>
      </c>
      <c r="V37" s="14" t="s">
        <v>658</v>
      </c>
      <c r="W37" s="14" t="s">
        <v>690</v>
      </c>
      <c r="X37" s="14" t="s">
        <v>296</v>
      </c>
      <c r="Y37" s="14" t="s">
        <v>691</v>
      </c>
      <c r="Z37" s="14" t="s">
        <v>53</v>
      </c>
      <c r="AA37" s="14" t="s">
        <v>692</v>
      </c>
      <c r="AB37" s="14" t="s">
        <v>456</v>
      </c>
      <c r="AC37" s="14">
        <f t="shared" si="0"/>
        <v>72.599999999999994</v>
      </c>
      <c r="AD37" s="14" t="s">
        <v>55</v>
      </c>
      <c r="AE37" s="14" t="s">
        <v>693</v>
      </c>
      <c r="AF37" s="14" t="s">
        <v>694</v>
      </c>
      <c r="AG37" s="14" t="s">
        <v>455</v>
      </c>
      <c r="AH37" s="14" t="s">
        <v>695</v>
      </c>
      <c r="AI37" s="9" t="s">
        <v>227</v>
      </c>
      <c r="AJ37" s="9" t="s">
        <v>61</v>
      </c>
      <c r="AK37" s="9" t="s">
        <v>62</v>
      </c>
      <c r="AL37" s="9" t="s">
        <v>228</v>
      </c>
      <c r="AM37" s="9" t="s">
        <v>63</v>
      </c>
      <c r="AN37" s="9" t="s">
        <v>63</v>
      </c>
    </row>
    <row r="38" spans="1:40" s="15" customFormat="1" ht="40.5">
      <c r="A38" s="8" t="s">
        <v>696</v>
      </c>
      <c r="B38" s="9">
        <v>35</v>
      </c>
      <c r="C38" s="10" t="s">
        <v>697</v>
      </c>
      <c r="D38" s="9" t="s">
        <v>598</v>
      </c>
      <c r="E38" s="9" t="s">
        <v>698</v>
      </c>
      <c r="F38" s="11" t="s">
        <v>699</v>
      </c>
      <c r="G38" s="11" t="s">
        <v>700</v>
      </c>
      <c r="H38" s="12">
        <v>43235</v>
      </c>
      <c r="I38" s="25">
        <v>39.9</v>
      </c>
      <c r="J38" s="10" t="s">
        <v>701</v>
      </c>
      <c r="K38" s="13" t="s">
        <v>702</v>
      </c>
      <c r="L38" s="14" t="s">
        <v>61</v>
      </c>
      <c r="M38" s="14" t="s">
        <v>72</v>
      </c>
      <c r="N38" s="14" t="s">
        <v>44</v>
      </c>
      <c r="O38" s="14" t="s">
        <v>73</v>
      </c>
      <c r="P38" s="14" t="s">
        <v>703</v>
      </c>
      <c r="Q38" s="14" t="s">
        <v>704</v>
      </c>
      <c r="R38" s="14" t="s">
        <v>705</v>
      </c>
      <c r="S38" s="14" t="s">
        <v>49</v>
      </c>
      <c r="T38" s="14" t="s">
        <v>49</v>
      </c>
      <c r="U38" s="14" t="s">
        <v>706</v>
      </c>
      <c r="V38" s="14" t="s">
        <v>707</v>
      </c>
      <c r="W38" s="14" t="s">
        <v>335</v>
      </c>
      <c r="X38" s="14" t="s">
        <v>708</v>
      </c>
      <c r="Y38" s="14" t="s">
        <v>53</v>
      </c>
      <c r="Z38" s="14" t="s">
        <v>53</v>
      </c>
      <c r="AA38" s="14" t="s">
        <v>709</v>
      </c>
      <c r="AB38" s="14" t="s">
        <v>710</v>
      </c>
      <c r="AC38" s="14">
        <f t="shared" si="0"/>
        <v>79</v>
      </c>
      <c r="AD38" s="14" t="s">
        <v>711</v>
      </c>
      <c r="AE38" s="14" t="s">
        <v>712</v>
      </c>
      <c r="AF38" s="14" t="s">
        <v>141</v>
      </c>
      <c r="AG38" s="14" t="s">
        <v>713</v>
      </c>
      <c r="AH38" s="14" t="s">
        <v>482</v>
      </c>
      <c r="AI38" s="9" t="s">
        <v>227</v>
      </c>
      <c r="AJ38" s="9" t="s">
        <v>61</v>
      </c>
      <c r="AK38" s="9" t="s">
        <v>62</v>
      </c>
      <c r="AL38" s="9" t="s">
        <v>228</v>
      </c>
      <c r="AM38" s="9" t="s">
        <v>63</v>
      </c>
      <c r="AN38" s="9" t="s">
        <v>63</v>
      </c>
    </row>
    <row r="39" spans="1:40" s="15" customFormat="1" ht="40.5">
      <c r="A39" s="8" t="s">
        <v>714</v>
      </c>
      <c r="B39" s="9">
        <v>36</v>
      </c>
      <c r="C39" s="10" t="s">
        <v>715</v>
      </c>
      <c r="D39" s="9" t="s">
        <v>653</v>
      </c>
      <c r="E39" s="9" t="s">
        <v>716</v>
      </c>
      <c r="F39" s="11" t="s">
        <v>717</v>
      </c>
      <c r="G39" s="11" t="s">
        <v>718</v>
      </c>
      <c r="H39" s="12">
        <v>43362</v>
      </c>
      <c r="I39" s="25">
        <v>28</v>
      </c>
      <c r="J39" s="10" t="s">
        <v>719</v>
      </c>
      <c r="K39" s="13" t="s">
        <v>720</v>
      </c>
      <c r="L39" s="14" t="s">
        <v>61</v>
      </c>
      <c r="M39" s="14" t="s">
        <v>72</v>
      </c>
      <c r="N39" s="14" t="s">
        <v>44</v>
      </c>
      <c r="O39" s="14" t="s">
        <v>73</v>
      </c>
      <c r="P39" s="14" t="s">
        <v>671</v>
      </c>
      <c r="Q39" s="14" t="s">
        <v>146</v>
      </c>
      <c r="R39" s="14" t="s">
        <v>721</v>
      </c>
      <c r="S39" s="14" t="s">
        <v>186</v>
      </c>
      <c r="T39" s="14" t="s">
        <v>49</v>
      </c>
      <c r="U39" s="14" t="s">
        <v>109</v>
      </c>
      <c r="V39" s="14" t="s">
        <v>336</v>
      </c>
      <c r="W39" s="14" t="s">
        <v>474</v>
      </c>
      <c r="X39" s="14" t="s">
        <v>722</v>
      </c>
      <c r="Y39" s="14" t="s">
        <v>723</v>
      </c>
      <c r="Z39" s="14" t="s">
        <v>53</v>
      </c>
      <c r="AA39" s="14" t="s">
        <v>724</v>
      </c>
      <c r="AB39" s="14" t="s">
        <v>725</v>
      </c>
      <c r="AC39" s="14">
        <f t="shared" si="0"/>
        <v>67</v>
      </c>
      <c r="AD39" s="14" t="s">
        <v>55</v>
      </c>
      <c r="AE39" s="14" t="s">
        <v>726</v>
      </c>
      <c r="AF39" s="14" t="s">
        <v>727</v>
      </c>
      <c r="AG39" s="14" t="s">
        <v>728</v>
      </c>
      <c r="AH39" s="14" t="s">
        <v>729</v>
      </c>
      <c r="AI39" s="9" t="s">
        <v>227</v>
      </c>
      <c r="AJ39" s="9" t="s">
        <v>61</v>
      </c>
      <c r="AK39" s="9" t="s">
        <v>62</v>
      </c>
      <c r="AL39" s="9" t="s">
        <v>228</v>
      </c>
      <c r="AM39" s="9" t="s">
        <v>63</v>
      </c>
      <c r="AN39" s="9" t="s">
        <v>63</v>
      </c>
    </row>
    <row r="40" spans="1:40" s="15" customFormat="1" ht="54">
      <c r="A40" s="8" t="s">
        <v>730</v>
      </c>
      <c r="B40" s="9">
        <v>37</v>
      </c>
      <c r="C40" s="10" t="s">
        <v>731</v>
      </c>
      <c r="D40" s="9" t="s">
        <v>732</v>
      </c>
      <c r="E40" s="9" t="s">
        <v>733</v>
      </c>
      <c r="F40" s="11" t="s">
        <v>717</v>
      </c>
      <c r="G40" s="11" t="s">
        <v>734</v>
      </c>
      <c r="H40" s="12">
        <v>43355</v>
      </c>
      <c r="I40" s="25">
        <v>61</v>
      </c>
      <c r="J40" s="10" t="s">
        <v>719</v>
      </c>
      <c r="K40" s="13" t="s">
        <v>735</v>
      </c>
      <c r="L40" s="14" t="s">
        <v>61</v>
      </c>
      <c r="M40" s="14" t="s">
        <v>72</v>
      </c>
      <c r="N40" s="14" t="s">
        <v>44</v>
      </c>
      <c r="O40" s="14" t="s">
        <v>73</v>
      </c>
      <c r="P40" s="14" t="s">
        <v>732</v>
      </c>
      <c r="Q40" s="14" t="s">
        <v>736</v>
      </c>
      <c r="R40" s="14" t="s">
        <v>737</v>
      </c>
      <c r="S40" s="14" t="s">
        <v>49</v>
      </c>
      <c r="T40" s="14" t="s">
        <v>49</v>
      </c>
      <c r="U40" s="14" t="s">
        <v>738</v>
      </c>
      <c r="V40" s="14" t="s">
        <v>739</v>
      </c>
      <c r="W40" s="14" t="s">
        <v>375</v>
      </c>
      <c r="X40" s="14" t="s">
        <v>740</v>
      </c>
      <c r="Y40" s="14" t="s">
        <v>53</v>
      </c>
      <c r="Z40" s="14" t="s">
        <v>53</v>
      </c>
      <c r="AA40" s="14" t="s">
        <v>741</v>
      </c>
      <c r="AB40" s="14" t="s">
        <v>319</v>
      </c>
      <c r="AC40" s="14">
        <f t="shared" si="0"/>
        <v>75.900000000000006</v>
      </c>
      <c r="AD40" s="14" t="s">
        <v>55</v>
      </c>
      <c r="AE40" s="14" t="s">
        <v>742</v>
      </c>
      <c r="AF40" s="14" t="s">
        <v>743</v>
      </c>
      <c r="AG40" s="14" t="s">
        <v>744</v>
      </c>
      <c r="AH40" s="14" t="s">
        <v>482</v>
      </c>
      <c r="AI40" s="9" t="s">
        <v>227</v>
      </c>
      <c r="AJ40" s="9" t="s">
        <v>61</v>
      </c>
      <c r="AK40" s="9" t="s">
        <v>62</v>
      </c>
      <c r="AL40" s="9" t="s">
        <v>228</v>
      </c>
      <c r="AM40" s="9" t="s">
        <v>63</v>
      </c>
      <c r="AN40" s="9" t="s">
        <v>63</v>
      </c>
    </row>
    <row r="41" spans="1:40" s="15" customFormat="1" ht="54">
      <c r="A41" s="8" t="s">
        <v>745</v>
      </c>
      <c r="B41" s="9">
        <v>38</v>
      </c>
      <c r="C41" s="10" t="s">
        <v>746</v>
      </c>
      <c r="D41" s="9" t="s">
        <v>747</v>
      </c>
      <c r="E41" s="9" t="s">
        <v>171</v>
      </c>
      <c r="F41" s="11" t="s">
        <v>748</v>
      </c>
      <c r="G41" s="11" t="s">
        <v>69</v>
      </c>
      <c r="H41" s="18" t="s">
        <v>749</v>
      </c>
      <c r="I41" s="25">
        <v>138</v>
      </c>
      <c r="J41" s="10" t="s">
        <v>391</v>
      </c>
      <c r="K41" s="13" t="s">
        <v>750</v>
      </c>
      <c r="L41" s="14" t="s">
        <v>61</v>
      </c>
      <c r="M41" s="14" t="s">
        <v>72</v>
      </c>
      <c r="N41" s="14" t="s">
        <v>44</v>
      </c>
      <c r="O41" s="14" t="s">
        <v>73</v>
      </c>
      <c r="P41" s="14" t="s">
        <v>215</v>
      </c>
      <c r="Q41" s="14" t="s">
        <v>751</v>
      </c>
      <c r="R41" s="14" t="s">
        <v>752</v>
      </c>
      <c r="S41" s="19" t="s">
        <v>753</v>
      </c>
      <c r="T41" s="19" t="s">
        <v>49</v>
      </c>
      <c r="U41" s="19" t="s">
        <v>491</v>
      </c>
      <c r="V41" s="19" t="s">
        <v>754</v>
      </c>
      <c r="W41" s="19" t="s">
        <v>755</v>
      </c>
      <c r="X41" s="19" t="s">
        <v>756</v>
      </c>
      <c r="Y41" s="19" t="s">
        <v>757</v>
      </c>
      <c r="Z41" s="19" t="s">
        <v>53</v>
      </c>
      <c r="AA41" s="14" t="s">
        <v>361</v>
      </c>
      <c r="AB41" s="14" t="s">
        <v>758</v>
      </c>
      <c r="AC41" s="14">
        <f t="shared" si="0"/>
        <v>70</v>
      </c>
      <c r="AD41" s="14" t="s">
        <v>55</v>
      </c>
      <c r="AE41" s="14" t="s">
        <v>759</v>
      </c>
      <c r="AF41" s="14" t="s">
        <v>760</v>
      </c>
      <c r="AG41" s="14" t="s">
        <v>761</v>
      </c>
      <c r="AH41" s="14" t="s">
        <v>762</v>
      </c>
      <c r="AI41" s="9" t="s">
        <v>227</v>
      </c>
      <c r="AJ41" s="9" t="s">
        <v>61</v>
      </c>
      <c r="AK41" s="9" t="s">
        <v>62</v>
      </c>
      <c r="AL41" s="9" t="s">
        <v>228</v>
      </c>
      <c r="AM41" s="9" t="s">
        <v>63</v>
      </c>
      <c r="AN41" s="9" t="s">
        <v>63</v>
      </c>
    </row>
    <row r="42" spans="1:40" s="15" customFormat="1" ht="40.5">
      <c r="A42" s="8" t="s">
        <v>763</v>
      </c>
      <c r="B42" s="9">
        <v>39</v>
      </c>
      <c r="C42" s="10" t="s">
        <v>764</v>
      </c>
      <c r="D42" s="9" t="s">
        <v>765</v>
      </c>
      <c r="E42" s="9" t="s">
        <v>766</v>
      </c>
      <c r="F42" s="11" t="s">
        <v>389</v>
      </c>
      <c r="G42" s="11" t="s">
        <v>390</v>
      </c>
      <c r="H42" s="12">
        <v>43350</v>
      </c>
      <c r="I42" s="25">
        <v>42</v>
      </c>
      <c r="J42" s="10" t="s">
        <v>391</v>
      </c>
      <c r="K42" s="13" t="s">
        <v>392</v>
      </c>
      <c r="L42" s="14" t="s">
        <v>61</v>
      </c>
      <c r="M42" s="14" t="s">
        <v>72</v>
      </c>
      <c r="N42" s="14" t="s">
        <v>44</v>
      </c>
      <c r="O42" s="14" t="s">
        <v>73</v>
      </c>
      <c r="P42" s="14" t="s">
        <v>388</v>
      </c>
      <c r="Q42" s="14" t="s">
        <v>654</v>
      </c>
      <c r="R42" s="14" t="s">
        <v>767</v>
      </c>
      <c r="S42" s="19" t="s">
        <v>49</v>
      </c>
      <c r="T42" s="19" t="s">
        <v>49</v>
      </c>
      <c r="U42" s="19" t="s">
        <v>211</v>
      </c>
      <c r="V42" s="19" t="s">
        <v>257</v>
      </c>
      <c r="W42" s="19" t="s">
        <v>768</v>
      </c>
      <c r="X42" s="19" t="s">
        <v>769</v>
      </c>
      <c r="Y42" s="19" t="s">
        <v>53</v>
      </c>
      <c r="Z42" s="19" t="s">
        <v>53</v>
      </c>
      <c r="AA42" s="14" t="s">
        <v>770</v>
      </c>
      <c r="AB42" s="14" t="s">
        <v>198</v>
      </c>
      <c r="AC42" s="14">
        <f t="shared" si="0"/>
        <v>75.5</v>
      </c>
      <c r="AD42" s="14" t="s">
        <v>55</v>
      </c>
      <c r="AE42" s="14" t="s">
        <v>771</v>
      </c>
      <c r="AF42" s="14" t="s">
        <v>530</v>
      </c>
      <c r="AG42" s="14" t="s">
        <v>772</v>
      </c>
      <c r="AH42" s="14" t="s">
        <v>773</v>
      </c>
      <c r="AI42" s="9" t="s">
        <v>227</v>
      </c>
      <c r="AJ42" s="9" t="s">
        <v>61</v>
      </c>
      <c r="AK42" s="9" t="s">
        <v>62</v>
      </c>
      <c r="AL42" s="9" t="s">
        <v>228</v>
      </c>
      <c r="AM42" s="9" t="s">
        <v>63</v>
      </c>
      <c r="AN42" s="9" t="s">
        <v>63</v>
      </c>
    </row>
    <row r="43" spans="1:40" s="15" customFormat="1" ht="40.5">
      <c r="A43" s="8" t="s">
        <v>774</v>
      </c>
      <c r="B43" s="9">
        <v>40</v>
      </c>
      <c r="C43" s="10" t="s">
        <v>775</v>
      </c>
      <c r="D43" s="9" t="s">
        <v>776</v>
      </c>
      <c r="E43" s="9" t="s">
        <v>776</v>
      </c>
      <c r="F43" s="11" t="s">
        <v>777</v>
      </c>
      <c r="G43" s="11" t="s">
        <v>128</v>
      </c>
      <c r="H43" s="12">
        <v>43252</v>
      </c>
      <c r="I43" s="25">
        <v>26.9</v>
      </c>
      <c r="J43" s="10" t="s">
        <v>391</v>
      </c>
      <c r="K43" s="13" t="s">
        <v>778</v>
      </c>
      <c r="L43" s="14" t="s">
        <v>61</v>
      </c>
      <c r="M43" s="14" t="s">
        <v>72</v>
      </c>
      <c r="N43" s="14" t="s">
        <v>44</v>
      </c>
      <c r="O43" s="14" t="s">
        <v>149</v>
      </c>
      <c r="P43" s="19" t="s">
        <v>779</v>
      </c>
      <c r="Q43" s="19" t="s">
        <v>780</v>
      </c>
      <c r="R43" s="19" t="s">
        <v>410</v>
      </c>
      <c r="S43" s="19" t="s">
        <v>49</v>
      </c>
      <c r="T43" s="19" t="s">
        <v>49</v>
      </c>
      <c r="U43" s="19" t="s">
        <v>781</v>
      </c>
      <c r="V43" s="19" t="s">
        <v>782</v>
      </c>
      <c r="W43" s="19" t="s">
        <v>754</v>
      </c>
      <c r="X43" s="19" t="s">
        <v>783</v>
      </c>
      <c r="Y43" s="19" t="s">
        <v>53</v>
      </c>
      <c r="Z43" s="19" t="s">
        <v>53</v>
      </c>
      <c r="AA43" s="14" t="s">
        <v>784</v>
      </c>
      <c r="AB43" s="14" t="s">
        <v>456</v>
      </c>
      <c r="AC43" s="14">
        <f t="shared" si="0"/>
        <v>75.099999999999994</v>
      </c>
      <c r="AD43" s="14" t="s">
        <v>55</v>
      </c>
      <c r="AE43" s="14" t="s">
        <v>785</v>
      </c>
      <c r="AF43" s="14" t="s">
        <v>786</v>
      </c>
      <c r="AG43" s="14" t="s">
        <v>118</v>
      </c>
      <c r="AH43" s="14" t="s">
        <v>787</v>
      </c>
      <c r="AI43" s="9" t="s">
        <v>227</v>
      </c>
      <c r="AJ43" s="9" t="s">
        <v>61</v>
      </c>
      <c r="AK43" s="9" t="s">
        <v>62</v>
      </c>
      <c r="AL43" s="9" t="s">
        <v>228</v>
      </c>
      <c r="AM43" s="9" t="s">
        <v>63</v>
      </c>
      <c r="AN43" s="9" t="s">
        <v>63</v>
      </c>
    </row>
    <row r="44" spans="1:40" s="15" customFormat="1" ht="40.5">
      <c r="A44" s="8" t="s">
        <v>788</v>
      </c>
      <c r="B44" s="9">
        <v>41</v>
      </c>
      <c r="C44" s="10" t="s">
        <v>789</v>
      </c>
      <c r="D44" s="9" t="s">
        <v>790</v>
      </c>
      <c r="E44" s="9" t="s">
        <v>791</v>
      </c>
      <c r="F44" s="11" t="s">
        <v>389</v>
      </c>
      <c r="G44" s="11" t="s">
        <v>390</v>
      </c>
      <c r="H44" s="12">
        <v>43330</v>
      </c>
      <c r="I44" s="25">
        <v>36.799999999999997</v>
      </c>
      <c r="J44" s="10" t="s">
        <v>391</v>
      </c>
      <c r="K44" s="13" t="s">
        <v>392</v>
      </c>
      <c r="L44" s="14" t="s">
        <v>792</v>
      </c>
      <c r="M44" s="14" t="s">
        <v>72</v>
      </c>
      <c r="N44" s="14" t="s">
        <v>44</v>
      </c>
      <c r="O44" s="14" t="s">
        <v>73</v>
      </c>
      <c r="P44" s="19" t="s">
        <v>793</v>
      </c>
      <c r="Q44" s="19" t="s">
        <v>557</v>
      </c>
      <c r="R44" s="19" t="s">
        <v>794</v>
      </c>
      <c r="S44" s="19" t="s">
        <v>49</v>
      </c>
      <c r="T44" s="19" t="s">
        <v>49</v>
      </c>
      <c r="U44" s="19" t="s">
        <v>672</v>
      </c>
      <c r="V44" s="19" t="s">
        <v>795</v>
      </c>
      <c r="W44" s="19" t="s">
        <v>474</v>
      </c>
      <c r="X44" s="19" t="s">
        <v>796</v>
      </c>
      <c r="Y44" s="19" t="s">
        <v>53</v>
      </c>
      <c r="Z44" s="19" t="s">
        <v>53</v>
      </c>
      <c r="AA44" s="14" t="s">
        <v>416</v>
      </c>
      <c r="AB44" s="14" t="s">
        <v>797</v>
      </c>
      <c r="AC44" s="14">
        <f t="shared" si="0"/>
        <v>72.599999999999994</v>
      </c>
      <c r="AD44" s="14" t="s">
        <v>55</v>
      </c>
      <c r="AE44" s="14" t="s">
        <v>59</v>
      </c>
      <c r="AF44" s="14" t="s">
        <v>798</v>
      </c>
      <c r="AG44" s="14" t="s">
        <v>799</v>
      </c>
      <c r="AH44" s="14" t="s">
        <v>800</v>
      </c>
      <c r="AI44" s="9" t="s">
        <v>227</v>
      </c>
      <c r="AJ44" s="9" t="s">
        <v>61</v>
      </c>
      <c r="AK44" s="9" t="s">
        <v>62</v>
      </c>
      <c r="AL44" s="9" t="s">
        <v>228</v>
      </c>
      <c r="AM44" s="9" t="s">
        <v>63</v>
      </c>
      <c r="AN44" s="9" t="s">
        <v>63</v>
      </c>
    </row>
    <row r="45" spans="1:40" s="15" customFormat="1" ht="54">
      <c r="A45" s="8" t="s">
        <v>801</v>
      </c>
      <c r="B45" s="9">
        <v>42</v>
      </c>
      <c r="C45" s="10" t="s">
        <v>802</v>
      </c>
      <c r="D45" s="9" t="s">
        <v>580</v>
      </c>
      <c r="E45" s="9" t="s">
        <v>371</v>
      </c>
      <c r="F45" s="11" t="s">
        <v>803</v>
      </c>
      <c r="G45" s="11" t="s">
        <v>69</v>
      </c>
      <c r="H45" s="12">
        <v>43086</v>
      </c>
      <c r="I45" s="25">
        <v>65</v>
      </c>
      <c r="J45" s="10" t="s">
        <v>391</v>
      </c>
      <c r="K45" s="13" t="s">
        <v>804</v>
      </c>
      <c r="L45" s="14" t="s">
        <v>61</v>
      </c>
      <c r="M45" s="14" t="s">
        <v>72</v>
      </c>
      <c r="N45" s="14" t="s">
        <v>44</v>
      </c>
      <c r="O45" s="14" t="s">
        <v>73</v>
      </c>
      <c r="P45" s="19" t="s">
        <v>737</v>
      </c>
      <c r="Q45" s="19" t="s">
        <v>232</v>
      </c>
      <c r="R45" s="19" t="s">
        <v>600</v>
      </c>
      <c r="S45" s="19" t="s">
        <v>249</v>
      </c>
      <c r="T45" s="19" t="s">
        <v>49</v>
      </c>
      <c r="U45" s="19" t="s">
        <v>413</v>
      </c>
      <c r="V45" s="19" t="s">
        <v>805</v>
      </c>
      <c r="W45" s="19" t="s">
        <v>496</v>
      </c>
      <c r="X45" s="19" t="s">
        <v>806</v>
      </c>
      <c r="Y45" s="19" t="s">
        <v>378</v>
      </c>
      <c r="Z45" s="19" t="s">
        <v>53</v>
      </c>
      <c r="AA45" s="14" t="s">
        <v>96</v>
      </c>
      <c r="AB45" s="14" t="s">
        <v>380</v>
      </c>
      <c r="AC45" s="14">
        <f t="shared" si="0"/>
        <v>72.7</v>
      </c>
      <c r="AD45" s="14" t="s">
        <v>55</v>
      </c>
      <c r="AE45" s="14" t="s">
        <v>807</v>
      </c>
      <c r="AF45" s="14" t="s">
        <v>354</v>
      </c>
      <c r="AG45" s="14" t="s">
        <v>808</v>
      </c>
      <c r="AH45" s="14" t="s">
        <v>809</v>
      </c>
      <c r="AI45" s="9" t="s">
        <v>227</v>
      </c>
      <c r="AJ45" s="9" t="s">
        <v>61</v>
      </c>
      <c r="AK45" s="9" t="s">
        <v>62</v>
      </c>
      <c r="AL45" s="9" t="s">
        <v>228</v>
      </c>
      <c r="AM45" s="9" t="s">
        <v>63</v>
      </c>
      <c r="AN45" s="9" t="s">
        <v>63</v>
      </c>
    </row>
    <row r="46" spans="1:40" s="15" customFormat="1" ht="40.5">
      <c r="A46" s="8" t="s">
        <v>810</v>
      </c>
      <c r="B46" s="9">
        <v>43</v>
      </c>
      <c r="C46" s="10" t="s">
        <v>811</v>
      </c>
      <c r="D46" s="9" t="s">
        <v>812</v>
      </c>
      <c r="E46" s="9" t="s">
        <v>779</v>
      </c>
      <c r="F46" s="11" t="s">
        <v>813</v>
      </c>
      <c r="G46" s="11" t="s">
        <v>69</v>
      </c>
      <c r="H46" s="12">
        <v>42466</v>
      </c>
      <c r="I46" s="25">
        <v>115</v>
      </c>
      <c r="J46" s="10" t="s">
        <v>391</v>
      </c>
      <c r="K46" s="13" t="s">
        <v>814</v>
      </c>
      <c r="L46" s="14" t="s">
        <v>61</v>
      </c>
      <c r="M46" s="14" t="s">
        <v>72</v>
      </c>
      <c r="N46" s="14" t="s">
        <v>44</v>
      </c>
      <c r="O46" s="14" t="s">
        <v>73</v>
      </c>
      <c r="P46" s="19" t="s">
        <v>815</v>
      </c>
      <c r="Q46" s="19" t="s">
        <v>816</v>
      </c>
      <c r="R46" s="19" t="s">
        <v>817</v>
      </c>
      <c r="S46" s="19" t="s">
        <v>818</v>
      </c>
      <c r="T46" s="19" t="s">
        <v>49</v>
      </c>
      <c r="U46" s="19" t="s">
        <v>134</v>
      </c>
      <c r="V46" s="19" t="s">
        <v>739</v>
      </c>
      <c r="W46" s="19" t="s">
        <v>496</v>
      </c>
      <c r="X46" s="19" t="s">
        <v>819</v>
      </c>
      <c r="Y46" s="19" t="s">
        <v>820</v>
      </c>
      <c r="Z46" s="19" t="s">
        <v>53</v>
      </c>
      <c r="AA46" s="14" t="s">
        <v>821</v>
      </c>
      <c r="AB46" s="14" t="s">
        <v>797</v>
      </c>
      <c r="AC46" s="14">
        <f t="shared" si="0"/>
        <v>71.3</v>
      </c>
      <c r="AD46" s="14" t="s">
        <v>55</v>
      </c>
      <c r="AE46" s="14" t="s">
        <v>822</v>
      </c>
      <c r="AF46" s="14" t="s">
        <v>823</v>
      </c>
      <c r="AG46" s="14" t="s">
        <v>824</v>
      </c>
      <c r="AH46" s="14" t="s">
        <v>825</v>
      </c>
      <c r="AI46" s="9" t="s">
        <v>227</v>
      </c>
      <c r="AJ46" s="9" t="s">
        <v>61</v>
      </c>
      <c r="AK46" s="9" t="s">
        <v>62</v>
      </c>
      <c r="AL46" s="9" t="s">
        <v>228</v>
      </c>
      <c r="AM46" s="9" t="s">
        <v>63</v>
      </c>
      <c r="AN46" s="9" t="s">
        <v>63</v>
      </c>
    </row>
    <row r="47" spans="1:40" s="15" customFormat="1" ht="40.5">
      <c r="A47" s="8" t="s">
        <v>826</v>
      </c>
      <c r="B47" s="9">
        <v>44</v>
      </c>
      <c r="C47" s="10" t="s">
        <v>827</v>
      </c>
      <c r="D47" s="9" t="s">
        <v>828</v>
      </c>
      <c r="E47" s="9" t="s">
        <v>829</v>
      </c>
      <c r="F47" s="11" t="s">
        <v>830</v>
      </c>
      <c r="G47" s="11" t="s">
        <v>831</v>
      </c>
      <c r="H47" s="12">
        <v>43351</v>
      </c>
      <c r="I47" s="25">
        <v>69</v>
      </c>
      <c r="J47" s="10" t="s">
        <v>832</v>
      </c>
      <c r="K47" s="13" t="s">
        <v>833</v>
      </c>
      <c r="L47" s="14" t="s">
        <v>61</v>
      </c>
      <c r="M47" s="14" t="s">
        <v>72</v>
      </c>
      <c r="N47" s="14" t="s">
        <v>44</v>
      </c>
      <c r="O47" s="14" t="s">
        <v>73</v>
      </c>
      <c r="P47" s="19" t="s">
        <v>766</v>
      </c>
      <c r="Q47" s="19" t="s">
        <v>834</v>
      </c>
      <c r="R47" s="19" t="s">
        <v>835</v>
      </c>
      <c r="S47" s="19" t="s">
        <v>49</v>
      </c>
      <c r="T47" s="19" t="s">
        <v>49</v>
      </c>
      <c r="U47" s="19" t="s">
        <v>836</v>
      </c>
      <c r="V47" s="19" t="s">
        <v>50</v>
      </c>
      <c r="W47" s="19" t="s">
        <v>837</v>
      </c>
      <c r="X47" s="19" t="s">
        <v>838</v>
      </c>
      <c r="Y47" s="19" t="s">
        <v>53</v>
      </c>
      <c r="Z47" s="19" t="s">
        <v>53</v>
      </c>
      <c r="AA47" s="14" t="s">
        <v>839</v>
      </c>
      <c r="AB47" s="14" t="s">
        <v>840</v>
      </c>
      <c r="AC47" s="14">
        <f t="shared" si="0"/>
        <v>69.900000000000006</v>
      </c>
      <c r="AD47" s="14" t="s">
        <v>841</v>
      </c>
      <c r="AE47" s="14" t="s">
        <v>842</v>
      </c>
      <c r="AF47" s="14" t="s">
        <v>843</v>
      </c>
      <c r="AG47" s="14" t="s">
        <v>844</v>
      </c>
      <c r="AH47" s="14" t="s">
        <v>845</v>
      </c>
      <c r="AI47" s="9" t="s">
        <v>227</v>
      </c>
      <c r="AJ47" s="9" t="s">
        <v>61</v>
      </c>
      <c r="AK47" s="9" t="s">
        <v>62</v>
      </c>
      <c r="AL47" s="9" t="s">
        <v>228</v>
      </c>
      <c r="AM47" s="9" t="s">
        <v>63</v>
      </c>
      <c r="AN47" s="9" t="s">
        <v>63</v>
      </c>
    </row>
    <row r="48" spans="1:40" s="15" customFormat="1" ht="25.5" customHeight="1">
      <c r="A48" s="8" t="s">
        <v>846</v>
      </c>
      <c r="B48" s="9">
        <v>45</v>
      </c>
      <c r="C48" s="10" t="s">
        <v>847</v>
      </c>
      <c r="D48" s="9" t="s">
        <v>132</v>
      </c>
      <c r="E48" s="9" t="s">
        <v>848</v>
      </c>
      <c r="F48" s="11" t="s">
        <v>849</v>
      </c>
      <c r="G48" s="11" t="s">
        <v>69</v>
      </c>
      <c r="H48" s="12">
        <v>43245</v>
      </c>
      <c r="I48" s="25">
        <v>79</v>
      </c>
      <c r="J48" s="10" t="s">
        <v>850</v>
      </c>
      <c r="K48" s="13" t="s">
        <v>851</v>
      </c>
      <c r="L48" s="19" t="s">
        <v>61</v>
      </c>
      <c r="M48" s="19" t="s">
        <v>72</v>
      </c>
      <c r="N48" s="19" t="s">
        <v>44</v>
      </c>
      <c r="O48" s="19" t="s">
        <v>73</v>
      </c>
      <c r="P48" s="19" t="s">
        <v>653</v>
      </c>
      <c r="Q48" s="19" t="s">
        <v>852</v>
      </c>
      <c r="R48" s="19" t="s">
        <v>853</v>
      </c>
      <c r="S48" s="19" t="s">
        <v>49</v>
      </c>
      <c r="T48" s="19" t="s">
        <v>49</v>
      </c>
      <c r="U48" s="19" t="s">
        <v>541</v>
      </c>
      <c r="V48" s="19" t="s">
        <v>51</v>
      </c>
      <c r="W48" s="19" t="s">
        <v>782</v>
      </c>
      <c r="X48" s="19" t="s">
        <v>854</v>
      </c>
      <c r="Y48" s="19" t="s">
        <v>53</v>
      </c>
      <c r="Z48" s="19" t="s">
        <v>53</v>
      </c>
      <c r="AA48" s="19" t="s">
        <v>855</v>
      </c>
      <c r="AB48" s="19" t="s">
        <v>242</v>
      </c>
      <c r="AC48" s="14">
        <f t="shared" si="0"/>
        <v>73.199999999999989</v>
      </c>
      <c r="AD48" s="19" t="s">
        <v>55</v>
      </c>
      <c r="AE48" s="19" t="s">
        <v>856</v>
      </c>
      <c r="AF48" s="19" t="s">
        <v>141</v>
      </c>
      <c r="AG48" s="19" t="s">
        <v>857</v>
      </c>
      <c r="AH48" s="19" t="s">
        <v>858</v>
      </c>
      <c r="AI48" s="20" t="s">
        <v>227</v>
      </c>
      <c r="AJ48" s="20" t="s">
        <v>61</v>
      </c>
      <c r="AK48" s="20" t="s">
        <v>62</v>
      </c>
      <c r="AL48" s="20" t="s">
        <v>228</v>
      </c>
      <c r="AM48" s="20" t="s">
        <v>63</v>
      </c>
      <c r="AN48" s="20" t="s">
        <v>63</v>
      </c>
    </row>
    <row r="49" spans="1:40" s="15" customFormat="1" ht="40.5">
      <c r="A49" s="8" t="s">
        <v>859</v>
      </c>
      <c r="B49" s="9">
        <v>46</v>
      </c>
      <c r="C49" s="10" t="s">
        <v>860</v>
      </c>
      <c r="D49" s="9" t="s">
        <v>653</v>
      </c>
      <c r="E49" s="9" t="s">
        <v>861</v>
      </c>
      <c r="F49" s="11" t="s">
        <v>849</v>
      </c>
      <c r="G49" s="11" t="s">
        <v>69</v>
      </c>
      <c r="H49" s="12">
        <v>43291</v>
      </c>
      <c r="I49" s="25">
        <v>39</v>
      </c>
      <c r="J49" s="10" t="s">
        <v>850</v>
      </c>
      <c r="K49" s="13" t="s">
        <v>851</v>
      </c>
      <c r="L49" s="14" t="s">
        <v>61</v>
      </c>
      <c r="M49" s="14" t="s">
        <v>72</v>
      </c>
      <c r="N49" s="14" t="s">
        <v>862</v>
      </c>
      <c r="O49" s="14" t="s">
        <v>73</v>
      </c>
      <c r="P49" s="19" t="s">
        <v>863</v>
      </c>
      <c r="Q49" s="19" t="s">
        <v>828</v>
      </c>
      <c r="R49" s="19" t="s">
        <v>170</v>
      </c>
      <c r="S49" s="19" t="s">
        <v>49</v>
      </c>
      <c r="T49" s="19" t="s">
        <v>49</v>
      </c>
      <c r="U49" s="19" t="s">
        <v>864</v>
      </c>
      <c r="V49" s="19" t="s">
        <v>865</v>
      </c>
      <c r="W49" s="19" t="s">
        <v>396</v>
      </c>
      <c r="X49" s="19" t="s">
        <v>866</v>
      </c>
      <c r="Y49" s="19" t="s">
        <v>53</v>
      </c>
      <c r="Z49" s="19" t="s">
        <v>53</v>
      </c>
      <c r="AA49" s="14" t="s">
        <v>318</v>
      </c>
      <c r="AB49" s="14" t="s">
        <v>867</v>
      </c>
      <c r="AC49" s="14">
        <f t="shared" si="0"/>
        <v>78</v>
      </c>
      <c r="AD49" s="14" t="s">
        <v>55</v>
      </c>
      <c r="AE49" s="14" t="s">
        <v>868</v>
      </c>
      <c r="AF49" s="14" t="s">
        <v>869</v>
      </c>
      <c r="AG49" s="14" t="s">
        <v>870</v>
      </c>
      <c r="AH49" s="14" t="s">
        <v>871</v>
      </c>
      <c r="AI49" s="9" t="s">
        <v>227</v>
      </c>
      <c r="AJ49" s="9" t="s">
        <v>61</v>
      </c>
      <c r="AK49" s="9" t="s">
        <v>62</v>
      </c>
      <c r="AL49" s="9" t="s">
        <v>228</v>
      </c>
      <c r="AM49" s="9" t="s">
        <v>63</v>
      </c>
      <c r="AN49" s="9" t="s">
        <v>63</v>
      </c>
    </row>
    <row r="50" spans="1:40" s="15" customFormat="1" ht="40.5">
      <c r="A50" s="8" t="s">
        <v>872</v>
      </c>
      <c r="B50" s="9">
        <v>47</v>
      </c>
      <c r="C50" s="10" t="s">
        <v>873</v>
      </c>
      <c r="D50" s="9" t="s">
        <v>874</v>
      </c>
      <c r="E50" s="9" t="s">
        <v>875</v>
      </c>
      <c r="F50" s="11" t="s">
        <v>876</v>
      </c>
      <c r="G50" s="11" t="s">
        <v>69</v>
      </c>
      <c r="H50" s="12">
        <v>43389</v>
      </c>
      <c r="I50" s="25">
        <v>69</v>
      </c>
      <c r="J50" s="10" t="s">
        <v>877</v>
      </c>
      <c r="K50" s="13" t="s">
        <v>878</v>
      </c>
      <c r="L50" s="14" t="s">
        <v>71</v>
      </c>
      <c r="M50" s="14" t="s">
        <v>72</v>
      </c>
      <c r="N50" s="14" t="s">
        <v>44</v>
      </c>
      <c r="O50" s="14" t="s">
        <v>73</v>
      </c>
      <c r="P50" s="19" t="s">
        <v>879</v>
      </c>
      <c r="Q50" s="19" t="s">
        <v>685</v>
      </c>
      <c r="R50" s="19" t="s">
        <v>880</v>
      </c>
      <c r="S50" s="19" t="s">
        <v>881</v>
      </c>
      <c r="T50" s="19" t="s">
        <v>49</v>
      </c>
      <c r="U50" s="19" t="s">
        <v>358</v>
      </c>
      <c r="V50" s="19" t="s">
        <v>882</v>
      </c>
      <c r="W50" s="19" t="s">
        <v>690</v>
      </c>
      <c r="X50" s="19" t="s">
        <v>883</v>
      </c>
      <c r="Y50" s="19" t="s">
        <v>884</v>
      </c>
      <c r="Z50" s="19" t="s">
        <v>53</v>
      </c>
      <c r="AA50" s="14" t="s">
        <v>885</v>
      </c>
      <c r="AB50" s="14" t="s">
        <v>886</v>
      </c>
      <c r="AC50" s="14">
        <f t="shared" si="0"/>
        <v>67.599999999999994</v>
      </c>
      <c r="AD50" s="14" t="s">
        <v>55</v>
      </c>
      <c r="AE50" s="14" t="s">
        <v>887</v>
      </c>
      <c r="AF50" s="14" t="s">
        <v>888</v>
      </c>
      <c r="AG50" s="14" t="s">
        <v>889</v>
      </c>
      <c r="AH50" s="14" t="s">
        <v>890</v>
      </c>
      <c r="AI50" s="9" t="s">
        <v>60</v>
      </c>
      <c r="AJ50" s="9" t="s">
        <v>71</v>
      </c>
      <c r="AK50" s="9" t="s">
        <v>62</v>
      </c>
      <c r="AL50" s="9" t="s">
        <v>228</v>
      </c>
      <c r="AM50" s="9" t="s">
        <v>63</v>
      </c>
      <c r="AN50" s="9" t="s">
        <v>63</v>
      </c>
    </row>
    <row r="51" spans="1:40" s="15" customFormat="1" ht="40.5">
      <c r="A51" s="8" t="s">
        <v>891</v>
      </c>
      <c r="B51" s="9">
        <v>48</v>
      </c>
      <c r="C51" s="10" t="s">
        <v>892</v>
      </c>
      <c r="D51" s="9" t="s">
        <v>152</v>
      </c>
      <c r="E51" s="9" t="s">
        <v>893</v>
      </c>
      <c r="F51" s="11" t="s">
        <v>894</v>
      </c>
      <c r="G51" s="11" t="s">
        <v>69</v>
      </c>
      <c r="H51" s="12">
        <v>43393</v>
      </c>
      <c r="I51" s="25">
        <v>38</v>
      </c>
      <c r="J51" s="10" t="s">
        <v>895</v>
      </c>
      <c r="K51" s="13" t="s">
        <v>896</v>
      </c>
      <c r="L51" s="14" t="s">
        <v>897</v>
      </c>
      <c r="M51" s="14" t="s">
        <v>72</v>
      </c>
      <c r="N51" s="14" t="s">
        <v>44</v>
      </c>
      <c r="O51" s="14" t="s">
        <v>541</v>
      </c>
      <c r="P51" s="19" t="s">
        <v>898</v>
      </c>
      <c r="Q51" s="19" t="s">
        <v>899</v>
      </c>
      <c r="R51" s="19" t="s">
        <v>900</v>
      </c>
      <c r="S51" s="19" t="s">
        <v>49</v>
      </c>
      <c r="T51" s="19" t="s">
        <v>49</v>
      </c>
      <c r="U51" s="19" t="s">
        <v>293</v>
      </c>
      <c r="V51" s="19" t="s">
        <v>901</v>
      </c>
      <c r="W51" s="19" t="s">
        <v>902</v>
      </c>
      <c r="X51" s="19" t="s">
        <v>903</v>
      </c>
      <c r="Y51" s="19" t="s">
        <v>53</v>
      </c>
      <c r="Z51" s="19" t="s">
        <v>53</v>
      </c>
      <c r="AA51" s="14" t="s">
        <v>566</v>
      </c>
      <c r="AB51" s="14" t="s">
        <v>904</v>
      </c>
      <c r="AC51" s="14">
        <f t="shared" si="0"/>
        <v>72.400000000000006</v>
      </c>
      <c r="AD51" s="14" t="s">
        <v>55</v>
      </c>
      <c r="AE51" s="14" t="s">
        <v>905</v>
      </c>
      <c r="AF51" s="14" t="s">
        <v>98</v>
      </c>
      <c r="AG51" s="14" t="s">
        <v>906</v>
      </c>
      <c r="AH51" s="14" t="s">
        <v>907</v>
      </c>
      <c r="AI51" s="9" t="s">
        <v>227</v>
      </c>
      <c r="AJ51" s="9" t="s">
        <v>61</v>
      </c>
      <c r="AK51" s="9" t="s">
        <v>62</v>
      </c>
      <c r="AL51" s="9" t="s">
        <v>228</v>
      </c>
      <c r="AM51" s="9" t="s">
        <v>63</v>
      </c>
      <c r="AN51" s="9" t="s">
        <v>63</v>
      </c>
    </row>
    <row r="52" spans="1:40" s="15" customFormat="1" ht="40.5">
      <c r="A52" s="8" t="s">
        <v>908</v>
      </c>
      <c r="B52" s="9">
        <v>49</v>
      </c>
      <c r="C52" s="10" t="s">
        <v>909</v>
      </c>
      <c r="D52" s="9" t="s">
        <v>910</v>
      </c>
      <c r="E52" s="9" t="s">
        <v>911</v>
      </c>
      <c r="F52" s="11" t="s">
        <v>912</v>
      </c>
      <c r="G52" s="11" t="s">
        <v>69</v>
      </c>
      <c r="H52" s="12">
        <v>43357</v>
      </c>
      <c r="I52" s="25">
        <v>45</v>
      </c>
      <c r="J52" s="10" t="s">
        <v>913</v>
      </c>
      <c r="K52" s="13" t="s">
        <v>914</v>
      </c>
      <c r="L52" s="14" t="s">
        <v>61</v>
      </c>
      <c r="M52" s="14" t="s">
        <v>72</v>
      </c>
      <c r="N52" s="14" t="s">
        <v>44</v>
      </c>
      <c r="O52" s="14" t="s">
        <v>73</v>
      </c>
      <c r="P52" s="19" t="s">
        <v>915</v>
      </c>
      <c r="Q52" s="19" t="s">
        <v>916</v>
      </c>
      <c r="R52" s="19" t="s">
        <v>917</v>
      </c>
      <c r="S52" s="19" t="s">
        <v>49</v>
      </c>
      <c r="T52" s="19" t="s">
        <v>49</v>
      </c>
      <c r="U52" s="19" t="s">
        <v>256</v>
      </c>
      <c r="V52" s="19" t="s">
        <v>918</v>
      </c>
      <c r="W52" s="19" t="s">
        <v>95</v>
      </c>
      <c r="X52" s="19" t="s">
        <v>919</v>
      </c>
      <c r="Y52" s="19" t="s">
        <v>53</v>
      </c>
      <c r="Z52" s="19" t="s">
        <v>53</v>
      </c>
      <c r="AA52" s="14" t="s">
        <v>435</v>
      </c>
      <c r="AB52" s="14" t="s">
        <v>674</v>
      </c>
      <c r="AC52" s="14">
        <f t="shared" si="0"/>
        <v>74.599999999999994</v>
      </c>
      <c r="AD52" s="14" t="s">
        <v>55</v>
      </c>
      <c r="AE52" s="14" t="s">
        <v>920</v>
      </c>
      <c r="AF52" s="14" t="s">
        <v>921</v>
      </c>
      <c r="AG52" s="14" t="s">
        <v>922</v>
      </c>
      <c r="AH52" s="14" t="s">
        <v>923</v>
      </c>
      <c r="AI52" s="9" t="s">
        <v>227</v>
      </c>
      <c r="AJ52" s="9" t="s">
        <v>61</v>
      </c>
      <c r="AK52" s="9" t="s">
        <v>62</v>
      </c>
      <c r="AL52" s="9" t="s">
        <v>228</v>
      </c>
      <c r="AM52" s="9" t="s">
        <v>63</v>
      </c>
      <c r="AN52" s="9" t="s">
        <v>63</v>
      </c>
    </row>
    <row r="53" spans="1:40" s="15" customFormat="1" ht="40.5">
      <c r="A53" s="8" t="s">
        <v>924</v>
      </c>
      <c r="B53" s="9">
        <v>50</v>
      </c>
      <c r="C53" s="10" t="s">
        <v>925</v>
      </c>
      <c r="D53" s="9" t="s">
        <v>926</v>
      </c>
      <c r="E53" s="9" t="s">
        <v>766</v>
      </c>
      <c r="F53" s="11" t="s">
        <v>615</v>
      </c>
      <c r="G53" s="11" t="s">
        <v>927</v>
      </c>
      <c r="H53" s="12">
        <v>43314</v>
      </c>
      <c r="I53" s="25">
        <v>94</v>
      </c>
      <c r="J53" s="10" t="s">
        <v>928</v>
      </c>
      <c r="K53" s="13" t="s">
        <v>617</v>
      </c>
      <c r="L53" s="14" t="s">
        <v>61</v>
      </c>
      <c r="M53" s="14" t="s">
        <v>72</v>
      </c>
      <c r="N53" s="14" t="s">
        <v>44</v>
      </c>
      <c r="O53" s="14" t="s">
        <v>73</v>
      </c>
      <c r="P53" s="19" t="s">
        <v>671</v>
      </c>
      <c r="Q53" s="19" t="s">
        <v>929</v>
      </c>
      <c r="R53" s="19" t="s">
        <v>930</v>
      </c>
      <c r="S53" s="19" t="s">
        <v>373</v>
      </c>
      <c r="T53" s="19" t="s">
        <v>49</v>
      </c>
      <c r="U53" s="19" t="s">
        <v>109</v>
      </c>
      <c r="V53" s="19" t="s">
        <v>336</v>
      </c>
      <c r="W53" s="19" t="s">
        <v>359</v>
      </c>
      <c r="X53" s="19" t="s">
        <v>931</v>
      </c>
      <c r="Y53" s="19" t="s">
        <v>932</v>
      </c>
      <c r="Z53" s="19" t="s">
        <v>53</v>
      </c>
      <c r="AA53" s="14" t="s">
        <v>96</v>
      </c>
      <c r="AB53" s="14" t="s">
        <v>139</v>
      </c>
      <c r="AC53" s="14">
        <f t="shared" si="0"/>
        <v>73.2</v>
      </c>
      <c r="AD53" s="14" t="s">
        <v>55</v>
      </c>
      <c r="AE53" s="14" t="s">
        <v>933</v>
      </c>
      <c r="AF53" s="14" t="s">
        <v>934</v>
      </c>
      <c r="AG53" s="14" t="s">
        <v>935</v>
      </c>
      <c r="AH53" s="14" t="s">
        <v>936</v>
      </c>
      <c r="AI53" s="9" t="s">
        <v>227</v>
      </c>
      <c r="AJ53" s="9" t="s">
        <v>61</v>
      </c>
      <c r="AK53" s="9" t="s">
        <v>62</v>
      </c>
      <c r="AL53" s="9" t="s">
        <v>228</v>
      </c>
      <c r="AM53" s="9" t="s">
        <v>63</v>
      </c>
      <c r="AN53" s="9" t="s">
        <v>63</v>
      </c>
    </row>
    <row r="54" spans="1:40" s="15" customFormat="1" ht="27">
      <c r="A54" s="21" t="s">
        <v>937</v>
      </c>
      <c r="B54" s="9">
        <v>51</v>
      </c>
      <c r="C54" s="10" t="s">
        <v>938</v>
      </c>
      <c r="D54" s="9" t="s">
        <v>266</v>
      </c>
      <c r="E54" s="9" t="s">
        <v>828</v>
      </c>
      <c r="F54" s="11" t="s">
        <v>649</v>
      </c>
      <c r="G54" s="11" t="s">
        <v>939</v>
      </c>
      <c r="H54" s="12">
        <v>43397</v>
      </c>
      <c r="I54" s="25">
        <v>119</v>
      </c>
      <c r="J54" s="10" t="s">
        <v>940</v>
      </c>
      <c r="K54" s="13" t="s">
        <v>651</v>
      </c>
      <c r="L54" s="34" t="s">
        <v>71</v>
      </c>
      <c r="M54" s="34" t="s">
        <v>941</v>
      </c>
      <c r="N54" s="34" t="s">
        <v>942</v>
      </c>
      <c r="O54" s="34" t="s">
        <v>73</v>
      </c>
      <c r="P54" s="34" t="s">
        <v>86</v>
      </c>
      <c r="Q54" s="34" t="s">
        <v>271</v>
      </c>
      <c r="R54" s="34" t="s">
        <v>943</v>
      </c>
      <c r="S54" s="34" t="s">
        <v>944</v>
      </c>
      <c r="T54" s="34" t="s">
        <v>49</v>
      </c>
      <c r="U54" s="34" t="s">
        <v>109</v>
      </c>
      <c r="V54" s="34" t="s">
        <v>945</v>
      </c>
      <c r="W54" s="34" t="s">
        <v>946</v>
      </c>
      <c r="X54" s="34" t="s">
        <v>947</v>
      </c>
      <c r="Y54" s="34" t="s">
        <v>948</v>
      </c>
      <c r="Z54" s="34" t="s">
        <v>53</v>
      </c>
      <c r="AA54" s="34" t="s">
        <v>821</v>
      </c>
      <c r="AB54" s="34" t="s">
        <v>724</v>
      </c>
      <c r="AC54" s="14">
        <f t="shared" si="0"/>
        <v>74.900000000000006</v>
      </c>
      <c r="AD54" s="34" t="s">
        <v>55</v>
      </c>
      <c r="AE54" s="34" t="s">
        <v>608</v>
      </c>
      <c r="AF54" s="34" t="s">
        <v>609</v>
      </c>
      <c r="AG54" s="34" t="s">
        <v>610</v>
      </c>
      <c r="AH54" s="34" t="s">
        <v>949</v>
      </c>
      <c r="AI54" s="22" t="s">
        <v>227</v>
      </c>
      <c r="AJ54" s="22" t="s">
        <v>61</v>
      </c>
      <c r="AK54" s="22" t="s">
        <v>62</v>
      </c>
      <c r="AL54" s="22" t="s">
        <v>228</v>
      </c>
      <c r="AM54" s="22" t="s">
        <v>63</v>
      </c>
      <c r="AN54" s="22" t="s">
        <v>63</v>
      </c>
    </row>
    <row r="55" spans="1:40" s="15" customFormat="1" ht="27">
      <c r="A55" s="21" t="s">
        <v>950</v>
      </c>
      <c r="B55" s="9">
        <v>52</v>
      </c>
      <c r="C55" s="10" t="s">
        <v>951</v>
      </c>
      <c r="D55" s="9" t="s">
        <v>952</v>
      </c>
      <c r="E55" s="9" t="s">
        <v>953</v>
      </c>
      <c r="F55" s="11" t="s">
        <v>649</v>
      </c>
      <c r="G55" s="11" t="s">
        <v>939</v>
      </c>
      <c r="H55" s="12">
        <v>43363</v>
      </c>
      <c r="I55" s="25">
        <v>199</v>
      </c>
      <c r="J55" s="10" t="s">
        <v>940</v>
      </c>
      <c r="K55" s="13" t="s">
        <v>651</v>
      </c>
      <c r="L55" s="34" t="s">
        <v>71</v>
      </c>
      <c r="M55" s="34" t="s">
        <v>941</v>
      </c>
      <c r="N55" s="34" t="s">
        <v>942</v>
      </c>
      <c r="O55" s="34" t="s">
        <v>73</v>
      </c>
      <c r="P55" s="34" t="s">
        <v>899</v>
      </c>
      <c r="Q55" s="34" t="s">
        <v>954</v>
      </c>
      <c r="R55" s="34" t="s">
        <v>900</v>
      </c>
      <c r="S55" s="34" t="s">
        <v>49</v>
      </c>
      <c r="T55" s="34" t="s">
        <v>49</v>
      </c>
      <c r="U55" s="34" t="s">
        <v>625</v>
      </c>
      <c r="V55" s="34" t="s">
        <v>955</v>
      </c>
      <c r="W55" s="34" t="s">
        <v>918</v>
      </c>
      <c r="X55" s="34" t="s">
        <v>956</v>
      </c>
      <c r="Y55" s="34" t="s">
        <v>53</v>
      </c>
      <c r="Z55" s="34" t="s">
        <v>53</v>
      </c>
      <c r="AA55" s="34" t="s">
        <v>361</v>
      </c>
      <c r="AB55" s="34" t="s">
        <v>904</v>
      </c>
      <c r="AC55" s="14">
        <f t="shared" si="0"/>
        <v>74.3</v>
      </c>
      <c r="AD55" s="34" t="s">
        <v>55</v>
      </c>
      <c r="AE55" s="34" t="s">
        <v>957</v>
      </c>
      <c r="AF55" s="34" t="s">
        <v>262</v>
      </c>
      <c r="AG55" s="34" t="s">
        <v>808</v>
      </c>
      <c r="AH55" s="34" t="s">
        <v>958</v>
      </c>
      <c r="AI55" s="22" t="s">
        <v>227</v>
      </c>
      <c r="AJ55" s="22" t="s">
        <v>61</v>
      </c>
      <c r="AK55" s="22" t="s">
        <v>62</v>
      </c>
      <c r="AL55" s="22" t="s">
        <v>228</v>
      </c>
      <c r="AM55" s="22" t="s">
        <v>63</v>
      </c>
      <c r="AN55" s="22" t="s">
        <v>63</v>
      </c>
    </row>
    <row r="56" spans="1:40">
      <c r="A56" s="50" t="s">
        <v>959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40">
      <c r="A57" s="51" t="s">
        <v>960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</sheetData>
  <autoFilter ref="I1:I57"/>
  <mergeCells count="4">
    <mergeCell ref="A2:A3"/>
    <mergeCell ref="B2:AN2"/>
    <mergeCell ref="A56:M56"/>
    <mergeCell ref="A57:M57"/>
  </mergeCells>
  <phoneticPr fontId="5" type="noConversion"/>
  <pageMargins left="0.11811023622047245" right="0.11811023622047245" top="0.39370078740157483" bottom="0.39370078740157483" header="0.31496062992125984" footer="0.31496062992125984"/>
  <pageSetup paperSize="9" scale="71" orientation="landscape" r:id="rId1"/>
  <colBreaks count="1" manualBreakCount="1">
    <brk id="3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6"/>
  <sheetViews>
    <sheetView topLeftCell="B1" workbookViewId="0">
      <selection activeCell="C3" sqref="C3"/>
    </sheetView>
  </sheetViews>
  <sheetFormatPr defaultRowHeight="13.5"/>
  <cols>
    <col min="1" max="1" width="10.375" style="38" hidden="1" customWidth="1"/>
    <col min="2" max="2" width="3.875" style="38" customWidth="1"/>
    <col min="3" max="3" width="14.5" style="38" customWidth="1"/>
    <col min="4" max="4" width="11.625" style="24" customWidth="1"/>
    <col min="5" max="5" width="9.375" style="24" customWidth="1"/>
    <col min="6" max="6" width="10.75" style="38" customWidth="1"/>
    <col min="7" max="7" width="9.25" style="24" customWidth="1"/>
    <col min="8" max="8" width="19.25" style="24" customWidth="1"/>
    <col min="9" max="9" width="21.875" style="24" customWidth="1"/>
    <col min="10" max="12" width="14.5" style="38" hidden="1" customWidth="1"/>
    <col min="13" max="13" width="10.25" style="38" hidden="1" customWidth="1"/>
    <col min="14" max="14" width="7.25" style="38" hidden="1" customWidth="1"/>
    <col min="15" max="15" width="12.625" style="38" hidden="1" customWidth="1"/>
    <col min="16" max="16" width="15.75" style="38" hidden="1" customWidth="1"/>
    <col min="17" max="17" width="8.25" style="38" hidden="1" customWidth="1"/>
    <col min="18" max="18" width="9.375" style="38" hidden="1" customWidth="1"/>
    <col min="19" max="22" width="6.75" style="41" hidden="1" customWidth="1"/>
    <col min="23" max="23" width="6.75" style="42" hidden="1" customWidth="1"/>
    <col min="24" max="24" width="6.75" style="41" hidden="1" customWidth="1"/>
    <col min="25" max="25" width="6.75" style="42" hidden="1" customWidth="1"/>
    <col min="26" max="26" width="13.5" style="38" hidden="1" customWidth="1"/>
    <col min="27" max="27" width="8" style="42" hidden="1" customWidth="1"/>
    <col min="28" max="28" width="8" style="41" hidden="1" customWidth="1"/>
    <col min="29" max="29" width="12.25" style="31" customWidth="1"/>
    <col min="30" max="30" width="8" style="41" hidden="1" customWidth="1"/>
    <col min="31" max="31" width="8" style="42" hidden="1" customWidth="1"/>
    <col min="32" max="32" width="11.875" style="38" hidden="1" customWidth="1"/>
    <col min="33" max="33" width="6.875" style="42" hidden="1" customWidth="1"/>
    <col min="34" max="34" width="9.375" style="38" hidden="1" customWidth="1"/>
    <col min="35" max="35" width="7" style="42" hidden="1" customWidth="1"/>
    <col min="36" max="36" width="7" style="41" hidden="1" customWidth="1"/>
    <col min="37" max="37" width="7" style="42" hidden="1" customWidth="1"/>
    <col min="38" max="38" width="7" style="41" hidden="1" customWidth="1"/>
    <col min="39" max="39" width="7" style="42" hidden="1" customWidth="1"/>
    <col min="40" max="40" width="9.25" style="41" hidden="1" customWidth="1"/>
    <col min="41" max="41" width="13.125" style="31" customWidth="1"/>
    <col min="42" max="43" width="6.625" style="31" hidden="1" customWidth="1"/>
    <col min="44" max="44" width="12.5" style="38" hidden="1" customWidth="1"/>
    <col min="45" max="45" width="9" style="38" hidden="1" customWidth="1"/>
    <col min="46" max="16384" width="9" style="38"/>
  </cols>
  <sheetData>
    <row r="1" spans="1:45">
      <c r="B1" s="38" t="s">
        <v>1090</v>
      </c>
    </row>
    <row r="2" spans="1:45" ht="22.5">
      <c r="B2" s="48" t="s">
        <v>1083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5" ht="80.25" customHeight="1">
      <c r="A3" s="24" t="s">
        <v>0</v>
      </c>
      <c r="B3" s="2" t="s">
        <v>2</v>
      </c>
      <c r="C3" s="3" t="s">
        <v>3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4" t="s">
        <v>961</v>
      </c>
      <c r="K3" s="34" t="s">
        <v>962</v>
      </c>
      <c r="L3" s="34" t="s">
        <v>963</v>
      </c>
      <c r="M3" s="34" t="s">
        <v>964</v>
      </c>
      <c r="N3" s="25" t="s">
        <v>965</v>
      </c>
      <c r="O3" s="25" t="s">
        <v>966</v>
      </c>
      <c r="P3" s="25" t="s">
        <v>967</v>
      </c>
      <c r="Q3" s="25" t="s">
        <v>968</v>
      </c>
      <c r="R3" s="35" t="s">
        <v>969</v>
      </c>
      <c r="S3" s="35" t="s">
        <v>970</v>
      </c>
      <c r="T3" s="25" t="s">
        <v>24</v>
      </c>
      <c r="U3" s="25" t="s">
        <v>25</v>
      </c>
      <c r="V3" s="25" t="s">
        <v>971</v>
      </c>
      <c r="W3" s="26" t="s">
        <v>972</v>
      </c>
      <c r="X3" s="27" t="s">
        <v>973</v>
      </c>
      <c r="Y3" s="26" t="s">
        <v>974</v>
      </c>
      <c r="Z3" s="25" t="s">
        <v>975</v>
      </c>
      <c r="AA3" s="26" t="s">
        <v>976</v>
      </c>
      <c r="AB3" s="25" t="s">
        <v>977</v>
      </c>
      <c r="AC3" s="3" t="s">
        <v>1070</v>
      </c>
      <c r="AD3" s="3" t="s">
        <v>28</v>
      </c>
      <c r="AE3" s="3" t="s">
        <v>1071</v>
      </c>
      <c r="AF3" s="3" t="s">
        <v>978</v>
      </c>
      <c r="AG3" s="3" t="s">
        <v>1072</v>
      </c>
      <c r="AH3" s="3" t="s">
        <v>979</v>
      </c>
      <c r="AI3" s="3" t="s">
        <v>1073</v>
      </c>
      <c r="AJ3" s="3" t="s">
        <v>968</v>
      </c>
      <c r="AK3" s="3" t="s">
        <v>1074</v>
      </c>
      <c r="AL3" s="3" t="s">
        <v>966</v>
      </c>
      <c r="AM3" s="3" t="s">
        <v>1075</v>
      </c>
      <c r="AN3" s="3" t="s">
        <v>1076</v>
      </c>
      <c r="AO3" s="3" t="s">
        <v>1077</v>
      </c>
      <c r="AP3" s="25" t="s">
        <v>980</v>
      </c>
      <c r="AQ3" s="25" t="s">
        <v>981</v>
      </c>
      <c r="AR3" s="25" t="s">
        <v>982</v>
      </c>
    </row>
    <row r="4" spans="1:45" ht="64.5" customHeight="1">
      <c r="A4" s="31" t="s">
        <v>35</v>
      </c>
      <c r="B4" s="14">
        <v>1</v>
      </c>
      <c r="C4" s="13" t="s">
        <v>983</v>
      </c>
      <c r="D4" s="25" t="s">
        <v>38</v>
      </c>
      <c r="E4" s="25" t="s">
        <v>39</v>
      </c>
      <c r="F4" s="12">
        <v>43316</v>
      </c>
      <c r="G4" s="25">
        <v>36.799999999999997</v>
      </c>
      <c r="H4" s="10" t="s">
        <v>40</v>
      </c>
      <c r="I4" s="13" t="s">
        <v>41</v>
      </c>
      <c r="J4" s="13" t="s">
        <v>40</v>
      </c>
      <c r="K4" s="13" t="s">
        <v>984</v>
      </c>
      <c r="L4" s="13" t="s">
        <v>985</v>
      </c>
      <c r="M4" s="13" t="s">
        <v>986</v>
      </c>
      <c r="N4" s="14" t="s">
        <v>72</v>
      </c>
      <c r="O4" s="14" t="s">
        <v>44</v>
      </c>
      <c r="P4" s="14" t="s">
        <v>42</v>
      </c>
      <c r="Q4" s="14" t="s">
        <v>73</v>
      </c>
      <c r="R4" s="14">
        <v>0.97</v>
      </c>
      <c r="S4" s="14">
        <v>3</v>
      </c>
      <c r="T4" s="14">
        <v>44.9</v>
      </c>
      <c r="U4" s="14" t="s">
        <v>54</v>
      </c>
      <c r="V4" s="14">
        <f>T4+U4</f>
        <v>81.199999999999989</v>
      </c>
      <c r="W4" s="28">
        <v>5</v>
      </c>
      <c r="X4" s="29">
        <v>0.97</v>
      </c>
      <c r="Y4" s="28">
        <v>5</v>
      </c>
      <c r="Z4" s="14" t="s">
        <v>56</v>
      </c>
      <c r="AA4" s="28">
        <v>3</v>
      </c>
      <c r="AB4" s="14">
        <f>W4*0.1+Y4*0.3+AA4*0.6</f>
        <v>3.8</v>
      </c>
      <c r="AC4" s="36" t="s">
        <v>1067</v>
      </c>
      <c r="AD4" s="14" t="s">
        <v>57</v>
      </c>
      <c r="AE4" s="28">
        <v>4</v>
      </c>
      <c r="AF4" s="14" t="s">
        <v>59</v>
      </c>
      <c r="AG4" s="28">
        <v>5</v>
      </c>
      <c r="AH4" s="14" t="s">
        <v>58</v>
      </c>
      <c r="AI4" s="28">
        <v>5</v>
      </c>
      <c r="AJ4" s="29" t="s">
        <v>987</v>
      </c>
      <c r="AK4" s="28">
        <v>5</v>
      </c>
      <c r="AL4" s="29" t="s">
        <v>44</v>
      </c>
      <c r="AM4" s="28">
        <v>5</v>
      </c>
      <c r="AN4" s="14">
        <f t="shared" ref="AN4:AN55" si="0">AE4*0.1+AG4*0.1+AI4*0.2+AK4*0.3+AM4*0.3</f>
        <v>4.9000000000000004</v>
      </c>
      <c r="AO4" s="36" t="s">
        <v>1069</v>
      </c>
      <c r="AP4" s="14" t="e">
        <f>S4*0.2+#REF!*0.1+AA4*0.5+AG4*0.1+AI4*0.1</f>
        <v>#REF!</v>
      </c>
      <c r="AQ4" s="14">
        <v>3</v>
      </c>
      <c r="AR4" s="39"/>
    </row>
    <row r="5" spans="1:45" ht="69.75" customHeight="1">
      <c r="A5" s="31" t="s">
        <v>64</v>
      </c>
      <c r="B5" s="14">
        <v>2</v>
      </c>
      <c r="C5" s="13" t="s">
        <v>65</v>
      </c>
      <c r="D5" s="25" t="s">
        <v>68</v>
      </c>
      <c r="E5" s="25" t="s">
        <v>69</v>
      </c>
      <c r="F5" s="12">
        <v>43343</v>
      </c>
      <c r="G5" s="25">
        <v>21.6</v>
      </c>
      <c r="H5" s="10" t="s">
        <v>40</v>
      </c>
      <c r="I5" s="13" t="s">
        <v>70</v>
      </c>
      <c r="J5" s="13" t="s">
        <v>40</v>
      </c>
      <c r="K5" s="13" t="s">
        <v>984</v>
      </c>
      <c r="L5" s="13" t="s">
        <v>988</v>
      </c>
      <c r="M5" s="13" t="s">
        <v>989</v>
      </c>
      <c r="N5" s="14" t="s">
        <v>72</v>
      </c>
      <c r="O5" s="14" t="s">
        <v>44</v>
      </c>
      <c r="P5" s="14" t="s">
        <v>71</v>
      </c>
      <c r="Q5" s="14" t="s">
        <v>73</v>
      </c>
      <c r="R5" s="14" t="s">
        <v>76</v>
      </c>
      <c r="S5" s="14">
        <v>5</v>
      </c>
      <c r="T5" s="14" t="s">
        <v>80</v>
      </c>
      <c r="U5" s="14" t="s">
        <v>54</v>
      </c>
      <c r="V5" s="14">
        <f t="shared" ref="V5:V55" si="1">T5+U5</f>
        <v>83.1</v>
      </c>
      <c r="W5" s="28">
        <v>5</v>
      </c>
      <c r="X5" s="29" t="s">
        <v>76</v>
      </c>
      <c r="Y5" s="28">
        <v>5</v>
      </c>
      <c r="Z5" s="14" t="s">
        <v>81</v>
      </c>
      <c r="AA5" s="28">
        <v>2</v>
      </c>
      <c r="AB5" s="14">
        <f t="shared" ref="AB5:AB55" si="2">W5*0.1+Y5*0.3+AA5*0.6</f>
        <v>3.2</v>
      </c>
      <c r="AC5" s="36" t="s">
        <v>1065</v>
      </c>
      <c r="AD5" s="14">
        <v>10.5</v>
      </c>
      <c r="AE5" s="28">
        <v>4</v>
      </c>
      <c r="AF5" s="14" t="s">
        <v>83</v>
      </c>
      <c r="AG5" s="28">
        <v>5</v>
      </c>
      <c r="AH5" s="14" t="s">
        <v>82</v>
      </c>
      <c r="AI5" s="28">
        <v>4</v>
      </c>
      <c r="AJ5" s="29" t="s">
        <v>73</v>
      </c>
      <c r="AK5" s="28">
        <v>5</v>
      </c>
      <c r="AL5" s="29" t="s">
        <v>44</v>
      </c>
      <c r="AM5" s="28">
        <v>5</v>
      </c>
      <c r="AN5" s="14">
        <f t="shared" si="0"/>
        <v>4.7</v>
      </c>
      <c r="AO5" s="37" t="s">
        <v>1068</v>
      </c>
      <c r="AP5" s="14" t="e">
        <f>S5*0.2+#REF!*0.1+AA5*0.5+AG5*0.1+AI5*0.1</f>
        <v>#REF!</v>
      </c>
      <c r="AQ5" s="14">
        <v>2</v>
      </c>
      <c r="AR5" s="32" t="s">
        <v>990</v>
      </c>
    </row>
    <row r="6" spans="1:45" ht="50.25" customHeight="1">
      <c r="A6" s="31" t="s">
        <v>84</v>
      </c>
      <c r="B6" s="14">
        <v>3</v>
      </c>
      <c r="C6" s="13" t="s">
        <v>991</v>
      </c>
      <c r="D6" s="25" t="s">
        <v>88</v>
      </c>
      <c r="E6" s="25" t="s">
        <v>89</v>
      </c>
      <c r="F6" s="12">
        <v>43351</v>
      </c>
      <c r="G6" s="25">
        <v>9.9</v>
      </c>
      <c r="H6" s="10" t="s">
        <v>90</v>
      </c>
      <c r="I6" s="13" t="s">
        <v>91</v>
      </c>
      <c r="J6" s="13" t="s">
        <v>90</v>
      </c>
      <c r="K6" s="13" t="s">
        <v>992</v>
      </c>
      <c r="L6" s="13"/>
      <c r="M6" s="13" t="s">
        <v>91</v>
      </c>
      <c r="N6" s="14" t="s">
        <v>72</v>
      </c>
      <c r="O6" s="14" t="s">
        <v>44</v>
      </c>
      <c r="P6" s="14">
        <v>5.7999999999999996E-3</v>
      </c>
      <c r="Q6" s="14" t="s">
        <v>73</v>
      </c>
      <c r="R6" s="14" t="s">
        <v>93</v>
      </c>
      <c r="S6" s="14">
        <v>3</v>
      </c>
      <c r="T6" s="14" t="s">
        <v>80</v>
      </c>
      <c r="U6" s="14" t="s">
        <v>96</v>
      </c>
      <c r="V6" s="14">
        <f t="shared" si="1"/>
        <v>83.8</v>
      </c>
      <c r="W6" s="28">
        <v>5</v>
      </c>
      <c r="X6" s="29" t="s">
        <v>93</v>
      </c>
      <c r="Y6" s="28">
        <v>5</v>
      </c>
      <c r="Z6" s="14" t="s">
        <v>97</v>
      </c>
      <c r="AA6" s="28">
        <v>1</v>
      </c>
      <c r="AB6" s="14">
        <f t="shared" si="2"/>
        <v>2.6</v>
      </c>
      <c r="AC6" s="36" t="s">
        <v>1065</v>
      </c>
      <c r="AD6" s="14" t="s">
        <v>98</v>
      </c>
      <c r="AE6" s="28">
        <v>1</v>
      </c>
      <c r="AF6" s="14" t="s">
        <v>100</v>
      </c>
      <c r="AG6" s="28">
        <v>5</v>
      </c>
      <c r="AH6" s="14" t="s">
        <v>99</v>
      </c>
      <c r="AI6" s="28">
        <v>5</v>
      </c>
      <c r="AJ6" s="29" t="s">
        <v>73</v>
      </c>
      <c r="AK6" s="28">
        <v>5</v>
      </c>
      <c r="AL6" s="29" t="s">
        <v>44</v>
      </c>
      <c r="AM6" s="28">
        <v>5</v>
      </c>
      <c r="AN6" s="14">
        <f t="shared" si="0"/>
        <v>4.5999999999999996</v>
      </c>
      <c r="AO6" s="37" t="s">
        <v>1068</v>
      </c>
      <c r="AP6" s="14" t="e">
        <f>S6*0.2+#REF!*0.1+AA6*0.5+AG6*0.1+AI6*0.1</f>
        <v>#REF!</v>
      </c>
      <c r="AQ6" s="14">
        <v>2</v>
      </c>
      <c r="AR6" s="32" t="s">
        <v>990</v>
      </c>
    </row>
    <row r="7" spans="1:45" ht="46.5" customHeight="1">
      <c r="A7" s="31" t="s">
        <v>101</v>
      </c>
      <c r="B7" s="14">
        <v>4</v>
      </c>
      <c r="C7" s="13" t="s">
        <v>993</v>
      </c>
      <c r="D7" s="25" t="s">
        <v>105</v>
      </c>
      <c r="E7" s="25" t="s">
        <v>106</v>
      </c>
      <c r="F7" s="12">
        <v>43041</v>
      </c>
      <c r="G7" s="25">
        <v>29.8</v>
      </c>
      <c r="H7" s="10" t="s">
        <v>90</v>
      </c>
      <c r="I7" s="13" t="s">
        <v>107</v>
      </c>
      <c r="J7" s="13" t="s">
        <v>90</v>
      </c>
      <c r="K7" s="13" t="s">
        <v>992</v>
      </c>
      <c r="L7" s="13"/>
      <c r="M7" s="13" t="s">
        <v>107</v>
      </c>
      <c r="N7" s="14" t="s">
        <v>72</v>
      </c>
      <c r="O7" s="14" t="s">
        <v>44</v>
      </c>
      <c r="P7" s="14" t="s">
        <v>108</v>
      </c>
      <c r="Q7" s="14" t="s">
        <v>109</v>
      </c>
      <c r="R7" s="14" t="s">
        <v>113</v>
      </c>
      <c r="S7" s="14">
        <v>1</v>
      </c>
      <c r="T7" s="14" t="s">
        <v>117</v>
      </c>
      <c r="U7" s="14" t="s">
        <v>118</v>
      </c>
      <c r="V7" s="14">
        <f t="shared" si="1"/>
        <v>78.300000000000011</v>
      </c>
      <c r="W7" s="28">
        <v>5</v>
      </c>
      <c r="X7" s="29" t="s">
        <v>113</v>
      </c>
      <c r="Y7" s="28">
        <v>5</v>
      </c>
      <c r="Z7" s="34" t="s">
        <v>119</v>
      </c>
      <c r="AA7" s="28">
        <v>2</v>
      </c>
      <c r="AB7" s="14">
        <f t="shared" si="2"/>
        <v>3.2</v>
      </c>
      <c r="AC7" s="36" t="s">
        <v>1065</v>
      </c>
      <c r="AD7" s="14" t="s">
        <v>120</v>
      </c>
      <c r="AE7" s="28">
        <v>2</v>
      </c>
      <c r="AF7" s="14" t="s">
        <v>122</v>
      </c>
      <c r="AG7" s="28">
        <v>2</v>
      </c>
      <c r="AH7" s="14" t="s">
        <v>121</v>
      </c>
      <c r="AI7" s="28">
        <v>5</v>
      </c>
      <c r="AJ7" s="30" t="s">
        <v>109</v>
      </c>
      <c r="AK7" s="28">
        <v>1</v>
      </c>
      <c r="AL7" s="29" t="s">
        <v>44</v>
      </c>
      <c r="AM7" s="28">
        <v>5</v>
      </c>
      <c r="AN7" s="14">
        <f t="shared" si="0"/>
        <v>3.2</v>
      </c>
      <c r="AO7" s="36" t="s">
        <v>1065</v>
      </c>
      <c r="AP7" s="14" t="e">
        <f>S7*0.2+#REF!*0.1+AA7*0.5+AG7*0.1+AI7*0.1</f>
        <v>#REF!</v>
      </c>
      <c r="AQ7" s="14">
        <v>2</v>
      </c>
      <c r="AR7" s="32" t="s">
        <v>994</v>
      </c>
      <c r="AS7" s="40"/>
    </row>
    <row r="8" spans="1:45" ht="57.75" customHeight="1">
      <c r="A8" s="31" t="s">
        <v>123</v>
      </c>
      <c r="B8" s="14">
        <v>5</v>
      </c>
      <c r="C8" s="13" t="s">
        <v>995</v>
      </c>
      <c r="D8" s="25" t="s">
        <v>127</v>
      </c>
      <c r="E8" s="25" t="s">
        <v>128</v>
      </c>
      <c r="F8" s="12">
        <v>43344</v>
      </c>
      <c r="G8" s="25">
        <v>29.8</v>
      </c>
      <c r="H8" s="10" t="s">
        <v>90</v>
      </c>
      <c r="I8" s="13" t="s">
        <v>129</v>
      </c>
      <c r="J8" s="13" t="s">
        <v>90</v>
      </c>
      <c r="K8" s="13" t="s">
        <v>992</v>
      </c>
      <c r="L8" s="13" t="s">
        <v>996</v>
      </c>
      <c r="M8" s="13" t="s">
        <v>997</v>
      </c>
      <c r="N8" s="14" t="s">
        <v>72</v>
      </c>
      <c r="O8" s="14" t="s">
        <v>44</v>
      </c>
      <c r="P8" s="14" t="s">
        <v>130</v>
      </c>
      <c r="Q8" s="14" t="s">
        <v>73</v>
      </c>
      <c r="R8" s="14" t="s">
        <v>134</v>
      </c>
      <c r="S8" s="14">
        <v>3</v>
      </c>
      <c r="T8" s="14" t="s">
        <v>138</v>
      </c>
      <c r="U8" s="14" t="s">
        <v>139</v>
      </c>
      <c r="V8" s="14">
        <f t="shared" si="1"/>
        <v>83.300000000000011</v>
      </c>
      <c r="W8" s="28">
        <v>5</v>
      </c>
      <c r="X8" s="29" t="s">
        <v>134</v>
      </c>
      <c r="Y8" s="28">
        <v>5</v>
      </c>
      <c r="Z8" s="14" t="s">
        <v>140</v>
      </c>
      <c r="AA8" s="28">
        <v>2</v>
      </c>
      <c r="AB8" s="14">
        <f t="shared" si="2"/>
        <v>3.2</v>
      </c>
      <c r="AC8" s="36" t="s">
        <v>1065</v>
      </c>
      <c r="AD8" s="14" t="s">
        <v>141</v>
      </c>
      <c r="AE8" s="28">
        <v>3</v>
      </c>
      <c r="AF8" s="14" t="s">
        <v>143</v>
      </c>
      <c r="AG8" s="28">
        <v>3</v>
      </c>
      <c r="AH8" s="14" t="s">
        <v>142</v>
      </c>
      <c r="AI8" s="28">
        <v>4</v>
      </c>
      <c r="AJ8" s="29" t="s">
        <v>73</v>
      </c>
      <c r="AK8" s="28">
        <v>5</v>
      </c>
      <c r="AL8" s="29" t="s">
        <v>44</v>
      </c>
      <c r="AM8" s="28">
        <v>5</v>
      </c>
      <c r="AN8" s="14">
        <f t="shared" si="0"/>
        <v>4.4000000000000004</v>
      </c>
      <c r="AO8" s="37" t="s">
        <v>1068</v>
      </c>
      <c r="AP8" s="14" t="e">
        <f>S8*0.2+#REF!*0.1+AA8*0.5+AG8*0.1+AI8*0.1</f>
        <v>#REF!</v>
      </c>
      <c r="AQ8" s="14">
        <v>2</v>
      </c>
      <c r="AR8" s="32" t="s">
        <v>998</v>
      </c>
    </row>
    <row r="9" spans="1:45" ht="43.5" customHeight="1">
      <c r="A9" s="31" t="s">
        <v>144</v>
      </c>
      <c r="B9" s="14">
        <v>6</v>
      </c>
      <c r="C9" s="13" t="s">
        <v>145</v>
      </c>
      <c r="D9" s="25" t="s">
        <v>127</v>
      </c>
      <c r="E9" s="25" t="s">
        <v>148</v>
      </c>
      <c r="F9" s="12">
        <v>43344</v>
      </c>
      <c r="G9" s="25">
        <v>49.8</v>
      </c>
      <c r="H9" s="10" t="s">
        <v>90</v>
      </c>
      <c r="I9" s="13" t="s">
        <v>129</v>
      </c>
      <c r="J9" s="13" t="s">
        <v>90</v>
      </c>
      <c r="K9" s="13" t="s">
        <v>992</v>
      </c>
      <c r="L9" s="13" t="s">
        <v>996</v>
      </c>
      <c r="M9" s="13" t="s">
        <v>997</v>
      </c>
      <c r="N9" s="14" t="s">
        <v>72</v>
      </c>
      <c r="O9" s="14" t="s">
        <v>44</v>
      </c>
      <c r="P9" s="14" t="s">
        <v>71</v>
      </c>
      <c r="Q9" s="14" t="s">
        <v>149</v>
      </c>
      <c r="R9" s="14" t="s">
        <v>153</v>
      </c>
      <c r="S9" s="14">
        <v>5</v>
      </c>
      <c r="T9" s="14" t="s">
        <v>157</v>
      </c>
      <c r="U9" s="14" t="s">
        <v>158</v>
      </c>
      <c r="V9" s="14">
        <f t="shared" si="1"/>
        <v>79</v>
      </c>
      <c r="W9" s="28">
        <v>5</v>
      </c>
      <c r="X9" s="30" t="s">
        <v>153</v>
      </c>
      <c r="Y9" s="28">
        <v>1</v>
      </c>
      <c r="Z9" s="14" t="s">
        <v>159</v>
      </c>
      <c r="AA9" s="28">
        <v>2</v>
      </c>
      <c r="AB9" s="14">
        <f t="shared" si="2"/>
        <v>2</v>
      </c>
      <c r="AC9" s="37" t="s">
        <v>1063</v>
      </c>
      <c r="AD9" s="14" t="s">
        <v>160</v>
      </c>
      <c r="AE9" s="28">
        <v>3</v>
      </c>
      <c r="AF9" s="14" t="s">
        <v>162</v>
      </c>
      <c r="AG9" s="28">
        <v>5</v>
      </c>
      <c r="AH9" s="14" t="s">
        <v>161</v>
      </c>
      <c r="AI9" s="28">
        <v>2</v>
      </c>
      <c r="AJ9" s="30" t="s">
        <v>149</v>
      </c>
      <c r="AK9" s="28">
        <v>1</v>
      </c>
      <c r="AL9" s="29" t="s">
        <v>44</v>
      </c>
      <c r="AM9" s="28">
        <v>5</v>
      </c>
      <c r="AN9" s="14">
        <f t="shared" si="0"/>
        <v>3</v>
      </c>
      <c r="AO9" s="36" t="s">
        <v>1065</v>
      </c>
      <c r="AP9" s="14" t="e">
        <f>S9*0.2+#REF!*0.1+AA9*0.5+AG9*0.1+AI9*0.1</f>
        <v>#REF!</v>
      </c>
      <c r="AQ9" s="14">
        <v>2</v>
      </c>
      <c r="AR9" s="32" t="s">
        <v>999</v>
      </c>
      <c r="AS9" s="40"/>
    </row>
    <row r="10" spans="1:45" ht="50.25" customHeight="1">
      <c r="A10" s="31" t="s">
        <v>163</v>
      </c>
      <c r="B10" s="14">
        <v>7</v>
      </c>
      <c r="C10" s="13" t="s">
        <v>164</v>
      </c>
      <c r="D10" s="25" t="s">
        <v>167</v>
      </c>
      <c r="E10" s="25" t="s">
        <v>69</v>
      </c>
      <c r="F10" s="12">
        <v>42789</v>
      </c>
      <c r="G10" s="25">
        <v>389</v>
      </c>
      <c r="H10" s="10" t="s">
        <v>168</v>
      </c>
      <c r="I10" s="13" t="s">
        <v>169</v>
      </c>
      <c r="J10" s="13" t="s">
        <v>168</v>
      </c>
      <c r="K10" s="13" t="s">
        <v>1000</v>
      </c>
      <c r="L10" s="13" t="s">
        <v>169</v>
      </c>
      <c r="M10" s="13"/>
      <c r="N10" s="14" t="s">
        <v>72</v>
      </c>
      <c r="O10" s="14" t="s">
        <v>44</v>
      </c>
      <c r="P10" s="14" t="s">
        <v>71</v>
      </c>
      <c r="Q10" s="14" t="s">
        <v>73</v>
      </c>
      <c r="R10" s="14" t="s">
        <v>109</v>
      </c>
      <c r="S10" s="14">
        <v>5</v>
      </c>
      <c r="T10" s="14" t="s">
        <v>177</v>
      </c>
      <c r="U10" s="14" t="s">
        <v>178</v>
      </c>
      <c r="V10" s="14">
        <f t="shared" si="1"/>
        <v>71.2</v>
      </c>
      <c r="W10" s="28">
        <v>5</v>
      </c>
      <c r="X10" s="29" t="s">
        <v>109</v>
      </c>
      <c r="Y10" s="28">
        <v>5</v>
      </c>
      <c r="Z10" s="14" t="s">
        <v>179</v>
      </c>
      <c r="AA10" s="28">
        <v>5</v>
      </c>
      <c r="AB10" s="14">
        <f t="shared" si="2"/>
        <v>5</v>
      </c>
      <c r="AC10" s="36" t="s">
        <v>1069</v>
      </c>
      <c r="AD10" s="14" t="s">
        <v>180</v>
      </c>
      <c r="AE10" s="28">
        <v>4</v>
      </c>
      <c r="AF10" s="14" t="s">
        <v>182</v>
      </c>
      <c r="AG10" s="28">
        <v>5</v>
      </c>
      <c r="AH10" s="14" t="s">
        <v>181</v>
      </c>
      <c r="AI10" s="28">
        <v>3</v>
      </c>
      <c r="AJ10" s="29" t="s">
        <v>73</v>
      </c>
      <c r="AK10" s="28">
        <v>5</v>
      </c>
      <c r="AL10" s="29" t="s">
        <v>44</v>
      </c>
      <c r="AM10" s="28">
        <v>5</v>
      </c>
      <c r="AN10" s="14">
        <f t="shared" si="0"/>
        <v>4.5</v>
      </c>
      <c r="AO10" s="37" t="s">
        <v>1068</v>
      </c>
      <c r="AP10" s="14" t="e">
        <f>S10*0.2+#REF!*0.1+AA10*0.5+AG10*0.1+AI10*0.1</f>
        <v>#REF!</v>
      </c>
      <c r="AQ10" s="14">
        <v>4.5</v>
      </c>
      <c r="AR10" s="39"/>
    </row>
    <row r="11" spans="1:45" ht="42.75" customHeight="1">
      <c r="A11" s="31" t="s">
        <v>183</v>
      </c>
      <c r="B11" s="14">
        <v>8</v>
      </c>
      <c r="C11" s="13" t="s">
        <v>184</v>
      </c>
      <c r="D11" s="25" t="s">
        <v>187</v>
      </c>
      <c r="E11" s="25" t="s">
        <v>69</v>
      </c>
      <c r="F11" s="12">
        <v>42929</v>
      </c>
      <c r="G11" s="25">
        <v>558</v>
      </c>
      <c r="H11" s="10" t="s">
        <v>168</v>
      </c>
      <c r="I11" s="13" t="s">
        <v>188</v>
      </c>
      <c r="J11" s="13" t="s">
        <v>168</v>
      </c>
      <c r="K11" s="13" t="s">
        <v>1000</v>
      </c>
      <c r="L11" s="13" t="s">
        <v>188</v>
      </c>
      <c r="M11" s="13"/>
      <c r="N11" s="14" t="s">
        <v>72</v>
      </c>
      <c r="O11" s="14" t="s">
        <v>44</v>
      </c>
      <c r="P11" s="14" t="s">
        <v>71</v>
      </c>
      <c r="Q11" s="14" t="s">
        <v>73</v>
      </c>
      <c r="R11" s="14" t="s">
        <v>193</v>
      </c>
      <c r="S11" s="14">
        <v>5</v>
      </c>
      <c r="T11" s="14" t="s">
        <v>197</v>
      </c>
      <c r="U11" s="14" t="s">
        <v>198</v>
      </c>
      <c r="V11" s="14">
        <f t="shared" si="1"/>
        <v>70.8</v>
      </c>
      <c r="W11" s="28">
        <v>5</v>
      </c>
      <c r="X11" s="29" t="s">
        <v>193</v>
      </c>
      <c r="Y11" s="28">
        <v>5</v>
      </c>
      <c r="Z11" s="14" t="s">
        <v>199</v>
      </c>
      <c r="AA11" s="28">
        <v>5</v>
      </c>
      <c r="AB11" s="14">
        <f t="shared" si="2"/>
        <v>5</v>
      </c>
      <c r="AC11" s="36" t="s">
        <v>1069</v>
      </c>
      <c r="AD11" s="14" t="s">
        <v>200</v>
      </c>
      <c r="AE11" s="28">
        <v>4</v>
      </c>
      <c r="AF11" s="14" t="s">
        <v>202</v>
      </c>
      <c r="AG11" s="28">
        <v>5</v>
      </c>
      <c r="AH11" s="14" t="s">
        <v>201</v>
      </c>
      <c r="AI11" s="28">
        <v>4</v>
      </c>
      <c r="AJ11" s="29" t="s">
        <v>73</v>
      </c>
      <c r="AK11" s="28">
        <v>5</v>
      </c>
      <c r="AL11" s="29" t="s">
        <v>44</v>
      </c>
      <c r="AM11" s="28">
        <v>5</v>
      </c>
      <c r="AN11" s="14">
        <f t="shared" si="0"/>
        <v>4.7</v>
      </c>
      <c r="AO11" s="37" t="s">
        <v>1068</v>
      </c>
      <c r="AP11" s="14" t="e">
        <f>S11*0.2+#REF!*0.1+AA11*0.5+AG11*0.1+AI11*0.1</f>
        <v>#REF!</v>
      </c>
      <c r="AQ11" s="14">
        <v>5</v>
      </c>
      <c r="AR11" s="39"/>
    </row>
    <row r="12" spans="1:45" ht="48.75" customHeight="1">
      <c r="A12" s="31" t="s">
        <v>203</v>
      </c>
      <c r="B12" s="14">
        <v>9</v>
      </c>
      <c r="C12" s="13" t="s">
        <v>204</v>
      </c>
      <c r="D12" s="25" t="s">
        <v>207</v>
      </c>
      <c r="E12" s="25" t="s">
        <v>69</v>
      </c>
      <c r="F12" s="12">
        <v>43273</v>
      </c>
      <c r="G12" s="25">
        <v>29.9</v>
      </c>
      <c r="H12" s="10" t="s">
        <v>208</v>
      </c>
      <c r="I12" s="13" t="s">
        <v>209</v>
      </c>
      <c r="J12" s="13" t="s">
        <v>208</v>
      </c>
      <c r="K12" s="13" t="s">
        <v>1001</v>
      </c>
      <c r="L12" s="13"/>
      <c r="M12" s="13" t="s">
        <v>209</v>
      </c>
      <c r="N12" s="14" t="s">
        <v>72</v>
      </c>
      <c r="O12" s="14" t="s">
        <v>44</v>
      </c>
      <c r="P12" s="14" t="s">
        <v>210</v>
      </c>
      <c r="Q12" s="14" t="s">
        <v>211</v>
      </c>
      <c r="R12" s="14" t="s">
        <v>216</v>
      </c>
      <c r="S12" s="14">
        <v>1</v>
      </c>
      <c r="T12" s="14" t="s">
        <v>221</v>
      </c>
      <c r="U12" s="14" t="s">
        <v>222</v>
      </c>
      <c r="V12" s="14">
        <f t="shared" si="1"/>
        <v>77</v>
      </c>
      <c r="W12" s="28">
        <v>5</v>
      </c>
      <c r="X12" s="30" t="s">
        <v>216</v>
      </c>
      <c r="Y12" s="28">
        <v>1</v>
      </c>
      <c r="Z12" s="14" t="s">
        <v>223</v>
      </c>
      <c r="AA12" s="28">
        <v>3</v>
      </c>
      <c r="AB12" s="14">
        <f t="shared" si="2"/>
        <v>2.5999999999999996</v>
      </c>
      <c r="AC12" s="36" t="s">
        <v>1065</v>
      </c>
      <c r="AD12" s="14" t="s">
        <v>224</v>
      </c>
      <c r="AE12" s="28">
        <v>1</v>
      </c>
      <c r="AF12" s="14" t="s">
        <v>226</v>
      </c>
      <c r="AG12" s="28">
        <v>4</v>
      </c>
      <c r="AH12" s="14" t="s">
        <v>225</v>
      </c>
      <c r="AI12" s="28">
        <v>4</v>
      </c>
      <c r="AJ12" s="30" t="s">
        <v>211</v>
      </c>
      <c r="AK12" s="28">
        <v>1</v>
      </c>
      <c r="AL12" s="29" t="s">
        <v>44</v>
      </c>
      <c r="AM12" s="28">
        <v>5</v>
      </c>
      <c r="AN12" s="14">
        <f t="shared" si="0"/>
        <v>3.1</v>
      </c>
      <c r="AO12" s="36" t="s">
        <v>1065</v>
      </c>
      <c r="AP12" s="14" t="e">
        <f>S12*0.2+#REF!*0.1+AA12*0.5+AG12*0.1+AI12*0.1</f>
        <v>#REF!</v>
      </c>
      <c r="AQ12" s="14">
        <v>2</v>
      </c>
      <c r="AR12" s="32" t="s">
        <v>999</v>
      </c>
      <c r="AS12" s="40"/>
    </row>
    <row r="13" spans="1:45" ht="54" customHeight="1">
      <c r="A13" s="31" t="s">
        <v>229</v>
      </c>
      <c r="B13" s="14">
        <v>10</v>
      </c>
      <c r="C13" s="13" t="s">
        <v>230</v>
      </c>
      <c r="D13" s="25" t="s">
        <v>233</v>
      </c>
      <c r="E13" s="25" t="s">
        <v>69</v>
      </c>
      <c r="F13" s="12">
        <v>43261</v>
      </c>
      <c r="G13" s="25">
        <v>33.799999999999997</v>
      </c>
      <c r="H13" s="10" t="s">
        <v>208</v>
      </c>
      <c r="I13" s="13" t="s">
        <v>234</v>
      </c>
      <c r="J13" s="13" t="s">
        <v>208</v>
      </c>
      <c r="K13" s="13" t="s">
        <v>1001</v>
      </c>
      <c r="L13" s="13" t="s">
        <v>1002</v>
      </c>
      <c r="M13" s="13" t="s">
        <v>1003</v>
      </c>
      <c r="N13" s="14" t="s">
        <v>72</v>
      </c>
      <c r="O13" s="14" t="s">
        <v>44</v>
      </c>
      <c r="P13" s="14" t="s">
        <v>235</v>
      </c>
      <c r="Q13" s="14" t="s">
        <v>73</v>
      </c>
      <c r="R13" s="14" t="s">
        <v>238</v>
      </c>
      <c r="S13" s="14">
        <v>1</v>
      </c>
      <c r="T13" s="14" t="s">
        <v>241</v>
      </c>
      <c r="U13" s="14" t="s">
        <v>242</v>
      </c>
      <c r="V13" s="14">
        <f t="shared" si="1"/>
        <v>79.400000000000006</v>
      </c>
      <c r="W13" s="28">
        <v>5</v>
      </c>
      <c r="X13" s="30" t="s">
        <v>238</v>
      </c>
      <c r="Y13" s="28">
        <v>1</v>
      </c>
      <c r="Z13" s="14" t="s">
        <v>243</v>
      </c>
      <c r="AA13" s="28">
        <v>2</v>
      </c>
      <c r="AB13" s="14">
        <f t="shared" si="2"/>
        <v>2</v>
      </c>
      <c r="AC13" s="37" t="s">
        <v>1063</v>
      </c>
      <c r="AD13" s="14" t="s">
        <v>98</v>
      </c>
      <c r="AE13" s="28">
        <v>1</v>
      </c>
      <c r="AF13" s="14" t="s">
        <v>245</v>
      </c>
      <c r="AG13" s="28">
        <v>3</v>
      </c>
      <c r="AH13" s="14" t="s">
        <v>244</v>
      </c>
      <c r="AI13" s="28">
        <v>3</v>
      </c>
      <c r="AJ13" s="29" t="s">
        <v>73</v>
      </c>
      <c r="AK13" s="28">
        <v>5</v>
      </c>
      <c r="AL13" s="29" t="s">
        <v>44</v>
      </c>
      <c r="AM13" s="28">
        <v>5</v>
      </c>
      <c r="AN13" s="14">
        <f t="shared" si="0"/>
        <v>4</v>
      </c>
      <c r="AO13" s="36" t="s">
        <v>1067</v>
      </c>
      <c r="AP13" s="14" t="e">
        <f>S13*0.2+#REF!*0.1+AA13*0.5+AG13*0.1+AI13*0.1</f>
        <v>#REF!</v>
      </c>
      <c r="AQ13" s="14">
        <v>2</v>
      </c>
      <c r="AR13" s="32" t="s">
        <v>1004</v>
      </c>
    </row>
    <row r="14" spans="1:45" ht="45.75" customHeight="1">
      <c r="A14" s="31" t="s">
        <v>246</v>
      </c>
      <c r="B14" s="14">
        <v>11</v>
      </c>
      <c r="C14" s="13" t="s">
        <v>247</v>
      </c>
      <c r="D14" s="25" t="s">
        <v>250</v>
      </c>
      <c r="E14" s="25" t="s">
        <v>69</v>
      </c>
      <c r="F14" s="12">
        <v>43313</v>
      </c>
      <c r="G14" s="25">
        <v>46.8</v>
      </c>
      <c r="H14" s="10" t="s">
        <v>251</v>
      </c>
      <c r="I14" s="13" t="s">
        <v>252</v>
      </c>
      <c r="J14" s="13" t="s">
        <v>251</v>
      </c>
      <c r="K14" s="13" t="s">
        <v>1005</v>
      </c>
      <c r="L14" s="13"/>
      <c r="M14" s="13" t="s">
        <v>252</v>
      </c>
      <c r="N14" s="14" t="s">
        <v>72</v>
      </c>
      <c r="O14" s="14" t="s">
        <v>44</v>
      </c>
      <c r="P14" s="14" t="s">
        <v>61</v>
      </c>
      <c r="Q14" s="14" t="s">
        <v>73</v>
      </c>
      <c r="R14" s="14" t="s">
        <v>256</v>
      </c>
      <c r="S14" s="14">
        <v>5</v>
      </c>
      <c r="T14" s="14" t="s">
        <v>259</v>
      </c>
      <c r="U14" s="14" t="s">
        <v>201</v>
      </c>
      <c r="V14" s="14">
        <f t="shared" si="1"/>
        <v>74.5</v>
      </c>
      <c r="W14" s="28">
        <v>5</v>
      </c>
      <c r="X14" s="29" t="s">
        <v>256</v>
      </c>
      <c r="Y14" s="28">
        <v>5</v>
      </c>
      <c r="Z14" s="14" t="s">
        <v>260</v>
      </c>
      <c r="AA14" s="28">
        <v>5</v>
      </c>
      <c r="AB14" s="14">
        <f t="shared" si="2"/>
        <v>5</v>
      </c>
      <c r="AC14" s="36" t="s">
        <v>1069</v>
      </c>
      <c r="AD14" s="14" t="s">
        <v>261</v>
      </c>
      <c r="AE14" s="28">
        <v>4</v>
      </c>
      <c r="AF14" s="14" t="s">
        <v>263</v>
      </c>
      <c r="AG14" s="28">
        <v>5</v>
      </c>
      <c r="AH14" s="14" t="s">
        <v>262</v>
      </c>
      <c r="AI14" s="28">
        <v>5</v>
      </c>
      <c r="AJ14" s="29" t="s">
        <v>73</v>
      </c>
      <c r="AK14" s="28">
        <v>5</v>
      </c>
      <c r="AL14" s="29" t="s">
        <v>44</v>
      </c>
      <c r="AM14" s="28">
        <v>5</v>
      </c>
      <c r="AN14" s="14">
        <f t="shared" si="0"/>
        <v>4.9000000000000004</v>
      </c>
      <c r="AO14" s="36" t="s">
        <v>1069</v>
      </c>
      <c r="AP14" s="14" t="e">
        <f>S14*0.2+#REF!*0.1+AA14*0.5+AG14*0.1+AI14*0.1</f>
        <v>#REF!</v>
      </c>
      <c r="AQ14" s="14">
        <v>5</v>
      </c>
      <c r="AR14" s="39"/>
    </row>
    <row r="15" spans="1:45" ht="49.5" customHeight="1">
      <c r="A15" s="31" t="s">
        <v>264</v>
      </c>
      <c r="B15" s="14">
        <v>12</v>
      </c>
      <c r="C15" s="13" t="s">
        <v>265</v>
      </c>
      <c r="D15" s="25" t="s">
        <v>268</v>
      </c>
      <c r="E15" s="25" t="s">
        <v>69</v>
      </c>
      <c r="F15" s="12">
        <v>43332</v>
      </c>
      <c r="G15" s="25">
        <v>49</v>
      </c>
      <c r="H15" s="10" t="s">
        <v>251</v>
      </c>
      <c r="I15" s="13" t="s">
        <v>269</v>
      </c>
      <c r="J15" s="13" t="s">
        <v>251</v>
      </c>
      <c r="K15" s="13" t="s">
        <v>1005</v>
      </c>
      <c r="L15" s="13"/>
      <c r="M15" s="13" t="s">
        <v>269</v>
      </c>
      <c r="N15" s="14" t="s">
        <v>72</v>
      </c>
      <c r="O15" s="14" t="s">
        <v>44</v>
      </c>
      <c r="P15" s="14" t="s">
        <v>270</v>
      </c>
      <c r="Q15" s="14" t="s">
        <v>73</v>
      </c>
      <c r="R15" s="14" t="s">
        <v>134</v>
      </c>
      <c r="S15" s="14">
        <v>3</v>
      </c>
      <c r="T15" s="14" t="s">
        <v>277</v>
      </c>
      <c r="U15" s="14" t="s">
        <v>278</v>
      </c>
      <c r="V15" s="14">
        <f t="shared" si="1"/>
        <v>70</v>
      </c>
      <c r="W15" s="28">
        <v>5</v>
      </c>
      <c r="X15" s="29" t="s">
        <v>134</v>
      </c>
      <c r="Y15" s="28">
        <v>5</v>
      </c>
      <c r="Z15" s="14" t="s">
        <v>279</v>
      </c>
      <c r="AA15" s="28">
        <v>5</v>
      </c>
      <c r="AB15" s="14">
        <f t="shared" si="2"/>
        <v>5</v>
      </c>
      <c r="AC15" s="36" t="s">
        <v>1069</v>
      </c>
      <c r="AD15" s="14" t="s">
        <v>280</v>
      </c>
      <c r="AE15" s="28">
        <v>5</v>
      </c>
      <c r="AF15" s="14" t="s">
        <v>282</v>
      </c>
      <c r="AG15" s="28">
        <v>5</v>
      </c>
      <c r="AH15" s="14" t="s">
        <v>281</v>
      </c>
      <c r="AI15" s="28">
        <v>5</v>
      </c>
      <c r="AJ15" s="29" t="s">
        <v>73</v>
      </c>
      <c r="AK15" s="28">
        <v>5</v>
      </c>
      <c r="AL15" s="29" t="s">
        <v>44</v>
      </c>
      <c r="AM15" s="28">
        <v>5</v>
      </c>
      <c r="AN15" s="14">
        <f t="shared" si="0"/>
        <v>5</v>
      </c>
      <c r="AO15" s="36" t="s">
        <v>1069</v>
      </c>
      <c r="AP15" s="14" t="e">
        <f>S15*0.2+#REF!*0.1+AA15*0.5+AG15*0.1+AI15*0.1</f>
        <v>#REF!</v>
      </c>
      <c r="AQ15" s="14">
        <v>4.5</v>
      </c>
      <c r="AR15" s="39"/>
    </row>
    <row r="16" spans="1:45" ht="56.25" customHeight="1">
      <c r="A16" s="31" t="s">
        <v>283</v>
      </c>
      <c r="B16" s="14">
        <v>13</v>
      </c>
      <c r="C16" s="13" t="s">
        <v>284</v>
      </c>
      <c r="D16" s="25" t="s">
        <v>286</v>
      </c>
      <c r="E16" s="25" t="s">
        <v>69</v>
      </c>
      <c r="F16" s="12">
        <v>43230</v>
      </c>
      <c r="G16" s="25">
        <v>79</v>
      </c>
      <c r="H16" s="10" t="s">
        <v>287</v>
      </c>
      <c r="I16" s="13" t="s">
        <v>288</v>
      </c>
      <c r="J16" s="13" t="s">
        <v>287</v>
      </c>
      <c r="K16" s="13" t="s">
        <v>1006</v>
      </c>
      <c r="L16" s="13" t="s">
        <v>1007</v>
      </c>
      <c r="M16" s="13" t="s">
        <v>1008</v>
      </c>
      <c r="N16" s="14" t="s">
        <v>72</v>
      </c>
      <c r="O16" s="14" t="s">
        <v>44</v>
      </c>
      <c r="P16" s="14" t="s">
        <v>61</v>
      </c>
      <c r="Q16" s="14" t="s">
        <v>73</v>
      </c>
      <c r="R16" s="14" t="s">
        <v>293</v>
      </c>
      <c r="S16" s="14">
        <v>5</v>
      </c>
      <c r="T16" s="14" t="s">
        <v>298</v>
      </c>
      <c r="U16" s="14" t="s">
        <v>299</v>
      </c>
      <c r="V16" s="14">
        <f t="shared" si="1"/>
        <v>71.900000000000006</v>
      </c>
      <c r="W16" s="28">
        <v>5</v>
      </c>
      <c r="X16" s="29" t="s">
        <v>293</v>
      </c>
      <c r="Y16" s="28">
        <v>5</v>
      </c>
      <c r="Z16" s="14" t="s">
        <v>300</v>
      </c>
      <c r="AA16" s="28">
        <v>3</v>
      </c>
      <c r="AB16" s="14">
        <f t="shared" si="2"/>
        <v>3.8</v>
      </c>
      <c r="AC16" s="36" t="s">
        <v>1067</v>
      </c>
      <c r="AD16" s="14" t="s">
        <v>301</v>
      </c>
      <c r="AE16" s="28">
        <v>4</v>
      </c>
      <c r="AF16" s="14" t="s">
        <v>303</v>
      </c>
      <c r="AG16" s="28">
        <v>5</v>
      </c>
      <c r="AH16" s="14" t="s">
        <v>302</v>
      </c>
      <c r="AI16" s="28">
        <v>5</v>
      </c>
      <c r="AJ16" s="29" t="s">
        <v>73</v>
      </c>
      <c r="AK16" s="28">
        <v>5</v>
      </c>
      <c r="AL16" s="29" t="s">
        <v>44</v>
      </c>
      <c r="AM16" s="28">
        <v>5</v>
      </c>
      <c r="AN16" s="14">
        <f t="shared" si="0"/>
        <v>4.9000000000000004</v>
      </c>
      <c r="AO16" s="36" t="s">
        <v>1069</v>
      </c>
      <c r="AP16" s="14" t="e">
        <f>S16*0.2+#REF!*0.1+AA16*0.5+AG16*0.1+AI16*0.1</f>
        <v>#REF!</v>
      </c>
      <c r="AQ16" s="14">
        <v>4</v>
      </c>
      <c r="AR16" s="39"/>
    </row>
    <row r="17" spans="1:45" ht="62.25" customHeight="1">
      <c r="A17" s="31" t="s">
        <v>304</v>
      </c>
      <c r="B17" s="14">
        <v>14</v>
      </c>
      <c r="C17" s="13" t="s">
        <v>305</v>
      </c>
      <c r="D17" s="25" t="s">
        <v>308</v>
      </c>
      <c r="E17" s="25" t="s">
        <v>309</v>
      </c>
      <c r="F17" s="12">
        <v>43370</v>
      </c>
      <c r="G17" s="25">
        <v>69</v>
      </c>
      <c r="H17" s="10" t="s">
        <v>310</v>
      </c>
      <c r="I17" s="13" t="s">
        <v>311</v>
      </c>
      <c r="J17" s="13" t="s">
        <v>310</v>
      </c>
      <c r="K17" s="13" t="s">
        <v>311</v>
      </c>
      <c r="L17" s="13"/>
      <c r="M17" s="13" t="s">
        <v>311</v>
      </c>
      <c r="N17" s="14" t="s">
        <v>72</v>
      </c>
      <c r="O17" s="14" t="s">
        <v>44</v>
      </c>
      <c r="P17" s="14" t="s">
        <v>61</v>
      </c>
      <c r="Q17" s="14" t="s">
        <v>73</v>
      </c>
      <c r="R17" s="14" t="s">
        <v>315</v>
      </c>
      <c r="S17" s="14">
        <v>5</v>
      </c>
      <c r="T17" s="14" t="s">
        <v>318</v>
      </c>
      <c r="U17" s="14" t="s">
        <v>319</v>
      </c>
      <c r="V17" s="14">
        <f t="shared" si="1"/>
        <v>72.7</v>
      </c>
      <c r="W17" s="28">
        <v>5</v>
      </c>
      <c r="X17" s="29" t="s">
        <v>315</v>
      </c>
      <c r="Y17" s="28">
        <v>5</v>
      </c>
      <c r="Z17" s="14" t="s">
        <v>320</v>
      </c>
      <c r="AA17" s="28">
        <v>5</v>
      </c>
      <c r="AB17" s="14">
        <f t="shared" si="2"/>
        <v>5</v>
      </c>
      <c r="AC17" s="36" t="s">
        <v>1069</v>
      </c>
      <c r="AD17" s="14" t="s">
        <v>321</v>
      </c>
      <c r="AE17" s="28">
        <v>4</v>
      </c>
      <c r="AF17" s="14" t="s">
        <v>323</v>
      </c>
      <c r="AG17" s="28">
        <v>5</v>
      </c>
      <c r="AH17" s="14" t="s">
        <v>322</v>
      </c>
      <c r="AI17" s="28">
        <v>5</v>
      </c>
      <c r="AJ17" s="29" t="s">
        <v>73</v>
      </c>
      <c r="AK17" s="28">
        <v>5</v>
      </c>
      <c r="AL17" s="29" t="s">
        <v>44</v>
      </c>
      <c r="AM17" s="28">
        <v>5</v>
      </c>
      <c r="AN17" s="14">
        <f t="shared" si="0"/>
        <v>4.9000000000000004</v>
      </c>
      <c r="AO17" s="36" t="s">
        <v>1069</v>
      </c>
      <c r="AP17" s="14" t="e">
        <f>S17*0.2+#REF!*0.1+AA17*0.5+AG17*0.1+AI17*0.1</f>
        <v>#REF!</v>
      </c>
      <c r="AQ17" s="14">
        <v>5</v>
      </c>
      <c r="AR17" s="39"/>
    </row>
    <row r="18" spans="1:45" ht="67.5" customHeight="1">
      <c r="A18" s="31" t="s">
        <v>324</v>
      </c>
      <c r="B18" s="14">
        <v>15</v>
      </c>
      <c r="C18" s="13" t="s">
        <v>325</v>
      </c>
      <c r="D18" s="25" t="s">
        <v>328</v>
      </c>
      <c r="E18" s="25" t="s">
        <v>69</v>
      </c>
      <c r="F18" s="12">
        <v>43370</v>
      </c>
      <c r="G18" s="25">
        <v>52</v>
      </c>
      <c r="H18" s="10" t="s">
        <v>329</v>
      </c>
      <c r="I18" s="13" t="s">
        <v>330</v>
      </c>
      <c r="J18" s="13" t="s">
        <v>329</v>
      </c>
      <c r="K18" s="13" t="s">
        <v>330</v>
      </c>
      <c r="L18" s="13"/>
      <c r="M18" s="13" t="s">
        <v>330</v>
      </c>
      <c r="N18" s="14" t="s">
        <v>72</v>
      </c>
      <c r="O18" s="14" t="s">
        <v>44</v>
      </c>
      <c r="P18" s="14" t="s">
        <v>61</v>
      </c>
      <c r="Q18" s="14" t="s">
        <v>73</v>
      </c>
      <c r="R18" s="14" t="s">
        <v>334</v>
      </c>
      <c r="S18" s="14">
        <v>5</v>
      </c>
      <c r="T18" s="14" t="s">
        <v>339</v>
      </c>
      <c r="U18" s="14" t="s">
        <v>340</v>
      </c>
      <c r="V18" s="14">
        <f t="shared" si="1"/>
        <v>73.3</v>
      </c>
      <c r="W18" s="28">
        <v>5</v>
      </c>
      <c r="X18" s="29" t="s">
        <v>334</v>
      </c>
      <c r="Y18" s="28">
        <v>5</v>
      </c>
      <c r="Z18" s="14" t="s">
        <v>342</v>
      </c>
      <c r="AA18" s="28">
        <v>4</v>
      </c>
      <c r="AB18" s="14">
        <f t="shared" si="2"/>
        <v>4.4000000000000004</v>
      </c>
      <c r="AC18" s="37" t="s">
        <v>1068</v>
      </c>
      <c r="AD18" s="14" t="s">
        <v>343</v>
      </c>
      <c r="AE18" s="28">
        <v>4</v>
      </c>
      <c r="AF18" s="14" t="s">
        <v>345</v>
      </c>
      <c r="AG18" s="28">
        <v>5</v>
      </c>
      <c r="AH18" s="14" t="s">
        <v>344</v>
      </c>
      <c r="AI18" s="28">
        <v>5</v>
      </c>
      <c r="AJ18" s="29" t="s">
        <v>73</v>
      </c>
      <c r="AK18" s="28">
        <v>5</v>
      </c>
      <c r="AL18" s="29" t="s">
        <v>44</v>
      </c>
      <c r="AM18" s="28">
        <v>5</v>
      </c>
      <c r="AN18" s="14">
        <f t="shared" si="0"/>
        <v>4.9000000000000004</v>
      </c>
      <c r="AO18" s="36" t="s">
        <v>1069</v>
      </c>
      <c r="AP18" s="14" t="e">
        <f>S18*0.2+#REF!*0.1+AA18*0.5+AG18*0.1+AI18*0.1</f>
        <v>#REF!</v>
      </c>
      <c r="AQ18" s="14">
        <v>4.5</v>
      </c>
      <c r="AR18" s="39"/>
    </row>
    <row r="19" spans="1:45" ht="53.25" customHeight="1">
      <c r="A19" s="31" t="s">
        <v>346</v>
      </c>
      <c r="B19" s="14">
        <v>16</v>
      </c>
      <c r="C19" s="13" t="s">
        <v>347</v>
      </c>
      <c r="D19" s="25" t="s">
        <v>350</v>
      </c>
      <c r="E19" s="25" t="s">
        <v>351</v>
      </c>
      <c r="F19" s="12">
        <v>43243</v>
      </c>
      <c r="G19" s="25">
        <v>50</v>
      </c>
      <c r="H19" s="10" t="s">
        <v>352</v>
      </c>
      <c r="I19" s="13" t="s">
        <v>353</v>
      </c>
      <c r="J19" s="13" t="s">
        <v>352</v>
      </c>
      <c r="K19" s="13" t="s">
        <v>1009</v>
      </c>
      <c r="L19" s="13"/>
      <c r="M19" s="13" t="s">
        <v>353</v>
      </c>
      <c r="N19" s="14" t="s">
        <v>354</v>
      </c>
      <c r="O19" s="14" t="s">
        <v>44</v>
      </c>
      <c r="P19" s="14" t="s">
        <v>61</v>
      </c>
      <c r="Q19" s="14" t="s">
        <v>73</v>
      </c>
      <c r="R19" s="14" t="s">
        <v>358</v>
      </c>
      <c r="S19" s="14">
        <v>5</v>
      </c>
      <c r="T19" s="14" t="s">
        <v>177</v>
      </c>
      <c r="U19" s="14" t="s">
        <v>361</v>
      </c>
      <c r="V19" s="14">
        <f t="shared" si="1"/>
        <v>76</v>
      </c>
      <c r="W19" s="28" t="s">
        <v>1010</v>
      </c>
      <c r="X19" s="29" t="s">
        <v>358</v>
      </c>
      <c r="Y19" s="28" t="s">
        <v>1010</v>
      </c>
      <c r="Z19" s="14" t="s">
        <v>362</v>
      </c>
      <c r="AA19" s="28" t="s">
        <v>1010</v>
      </c>
      <c r="AB19" s="14" t="s">
        <v>1010</v>
      </c>
      <c r="AC19" s="14" t="s">
        <v>1010</v>
      </c>
      <c r="AD19" s="14" t="s">
        <v>344</v>
      </c>
      <c r="AE19" s="28" t="s">
        <v>1010</v>
      </c>
      <c r="AF19" s="14" t="s">
        <v>364</v>
      </c>
      <c r="AG19" s="28" t="s">
        <v>1010</v>
      </c>
      <c r="AH19" s="14" t="s">
        <v>363</v>
      </c>
      <c r="AI19" s="28" t="s">
        <v>1010</v>
      </c>
      <c r="AJ19" s="29" t="s">
        <v>73</v>
      </c>
      <c r="AK19" s="28" t="s">
        <v>1010</v>
      </c>
      <c r="AL19" s="29" t="s">
        <v>44</v>
      </c>
      <c r="AM19" s="28" t="s">
        <v>1010</v>
      </c>
      <c r="AN19" s="14" t="s">
        <v>1010</v>
      </c>
      <c r="AO19" s="14" t="s">
        <v>1010</v>
      </c>
      <c r="AP19" s="14">
        <v>2</v>
      </c>
      <c r="AQ19" s="14">
        <v>2</v>
      </c>
      <c r="AR19" s="32" t="s">
        <v>1011</v>
      </c>
    </row>
    <row r="20" spans="1:45" ht="75" customHeight="1">
      <c r="A20" s="31" t="s">
        <v>365</v>
      </c>
      <c r="B20" s="14">
        <v>17</v>
      </c>
      <c r="C20" s="13" t="s">
        <v>366</v>
      </c>
      <c r="D20" s="25" t="s">
        <v>368</v>
      </c>
      <c r="E20" s="25" t="s">
        <v>69</v>
      </c>
      <c r="F20" s="12">
        <v>43363</v>
      </c>
      <c r="G20" s="25">
        <v>98</v>
      </c>
      <c r="H20" s="10" t="s">
        <v>369</v>
      </c>
      <c r="I20" s="13" t="s">
        <v>370</v>
      </c>
      <c r="J20" s="13" t="s">
        <v>369</v>
      </c>
      <c r="K20" s="13" t="s">
        <v>1012</v>
      </c>
      <c r="L20" s="13" t="s">
        <v>1013</v>
      </c>
      <c r="M20" s="13" t="s">
        <v>1012</v>
      </c>
      <c r="N20" s="14" t="s">
        <v>72</v>
      </c>
      <c r="O20" s="14" t="s">
        <v>44</v>
      </c>
      <c r="P20" s="14" t="s">
        <v>61</v>
      </c>
      <c r="Q20" s="14" t="s">
        <v>73</v>
      </c>
      <c r="R20" s="14" t="s">
        <v>374</v>
      </c>
      <c r="S20" s="14">
        <v>5</v>
      </c>
      <c r="T20" s="14" t="s">
        <v>379</v>
      </c>
      <c r="U20" s="14" t="s">
        <v>380</v>
      </c>
      <c r="V20" s="14">
        <f t="shared" si="1"/>
        <v>73.2</v>
      </c>
      <c r="W20" s="28">
        <v>5</v>
      </c>
      <c r="X20" s="29" t="s">
        <v>374</v>
      </c>
      <c r="Y20" s="28">
        <v>5</v>
      </c>
      <c r="Z20" s="14" t="s">
        <v>381</v>
      </c>
      <c r="AA20" s="28">
        <v>4</v>
      </c>
      <c r="AB20" s="14">
        <f t="shared" si="2"/>
        <v>4.4000000000000004</v>
      </c>
      <c r="AC20" s="37" t="s">
        <v>1068</v>
      </c>
      <c r="AD20" s="14" t="s">
        <v>382</v>
      </c>
      <c r="AE20" s="28">
        <v>4</v>
      </c>
      <c r="AF20" s="14" t="s">
        <v>384</v>
      </c>
      <c r="AG20" s="28">
        <v>5</v>
      </c>
      <c r="AH20" s="14" t="s">
        <v>383</v>
      </c>
      <c r="AI20" s="28">
        <v>5</v>
      </c>
      <c r="AJ20" s="29" t="s">
        <v>73</v>
      </c>
      <c r="AK20" s="28">
        <v>5</v>
      </c>
      <c r="AL20" s="29" t="s">
        <v>44</v>
      </c>
      <c r="AM20" s="28">
        <v>5</v>
      </c>
      <c r="AN20" s="14">
        <f t="shared" si="0"/>
        <v>4.9000000000000004</v>
      </c>
      <c r="AO20" s="36" t="s">
        <v>1069</v>
      </c>
      <c r="AP20" s="14" t="e">
        <f>S20*0.2+#REF!*0.1+AA20*0.5+AG20*0.1+AI20*0.1</f>
        <v>#REF!</v>
      </c>
      <c r="AQ20" s="14">
        <v>4.5</v>
      </c>
      <c r="AR20" s="39"/>
    </row>
    <row r="21" spans="1:45" ht="40.5">
      <c r="A21" s="31" t="s">
        <v>385</v>
      </c>
      <c r="B21" s="14">
        <v>18</v>
      </c>
      <c r="C21" s="13" t="s">
        <v>386</v>
      </c>
      <c r="D21" s="25" t="s">
        <v>389</v>
      </c>
      <c r="E21" s="25" t="s">
        <v>390</v>
      </c>
      <c r="F21" s="12">
        <v>43350</v>
      </c>
      <c r="G21" s="25">
        <v>42</v>
      </c>
      <c r="H21" s="10" t="s">
        <v>391</v>
      </c>
      <c r="I21" s="13" t="s">
        <v>392</v>
      </c>
      <c r="J21" s="13" t="s">
        <v>391</v>
      </c>
      <c r="K21" s="13" t="s">
        <v>1014</v>
      </c>
      <c r="L21" s="13"/>
      <c r="M21" s="13" t="s">
        <v>392</v>
      </c>
      <c r="N21" s="14" t="s">
        <v>72</v>
      </c>
      <c r="O21" s="14" t="s">
        <v>44</v>
      </c>
      <c r="P21" s="14" t="s">
        <v>61</v>
      </c>
      <c r="Q21" s="14" t="s">
        <v>73</v>
      </c>
      <c r="R21" s="14" t="s">
        <v>109</v>
      </c>
      <c r="S21" s="14">
        <v>5</v>
      </c>
      <c r="T21" s="14" t="s">
        <v>398</v>
      </c>
      <c r="U21" s="14" t="s">
        <v>201</v>
      </c>
      <c r="V21" s="14">
        <f t="shared" si="1"/>
        <v>73.5</v>
      </c>
      <c r="W21" s="28">
        <v>5</v>
      </c>
      <c r="X21" s="29" t="s">
        <v>109</v>
      </c>
      <c r="Y21" s="28">
        <v>5</v>
      </c>
      <c r="Z21" s="14" t="s">
        <v>399</v>
      </c>
      <c r="AA21" s="28">
        <v>5</v>
      </c>
      <c r="AB21" s="14">
        <f t="shared" si="2"/>
        <v>5</v>
      </c>
      <c r="AC21" s="36" t="s">
        <v>1069</v>
      </c>
      <c r="AD21" s="14" t="s">
        <v>400</v>
      </c>
      <c r="AE21" s="28">
        <v>4</v>
      </c>
      <c r="AF21" s="14" t="s">
        <v>402</v>
      </c>
      <c r="AG21" s="28">
        <v>3</v>
      </c>
      <c r="AH21" s="14" t="s">
        <v>401</v>
      </c>
      <c r="AI21" s="28">
        <v>3</v>
      </c>
      <c r="AJ21" s="29" t="s">
        <v>73</v>
      </c>
      <c r="AK21" s="28">
        <v>5</v>
      </c>
      <c r="AL21" s="29" t="s">
        <v>44</v>
      </c>
      <c r="AM21" s="28">
        <v>5</v>
      </c>
      <c r="AN21" s="14">
        <f t="shared" si="0"/>
        <v>4.3000000000000007</v>
      </c>
      <c r="AO21" s="37" t="s">
        <v>1068</v>
      </c>
      <c r="AP21" s="14" t="e">
        <f>S21*0.2+#REF!*0.1+AA21*0.5+AG21*0.1+AI21*0.1</f>
        <v>#REF!</v>
      </c>
      <c r="AQ21" s="14">
        <v>4.5</v>
      </c>
      <c r="AR21" s="39"/>
    </row>
    <row r="22" spans="1:45" ht="50.25" customHeight="1">
      <c r="A22" s="31" t="s">
        <v>403</v>
      </c>
      <c r="B22" s="14">
        <v>19</v>
      </c>
      <c r="C22" s="13" t="s">
        <v>1015</v>
      </c>
      <c r="D22" s="25" t="s">
        <v>407</v>
      </c>
      <c r="E22" s="25" t="s">
        <v>69</v>
      </c>
      <c r="F22" s="12">
        <v>42371</v>
      </c>
      <c r="G22" s="25">
        <v>169</v>
      </c>
      <c r="H22" s="10" t="s">
        <v>408</v>
      </c>
      <c r="I22" s="13" t="s">
        <v>409</v>
      </c>
      <c r="J22" s="13" t="s">
        <v>408</v>
      </c>
      <c r="K22" s="13" t="s">
        <v>1016</v>
      </c>
      <c r="L22" s="13" t="s">
        <v>1017</v>
      </c>
      <c r="M22" s="13" t="s">
        <v>1018</v>
      </c>
      <c r="N22" s="14" t="s">
        <v>72</v>
      </c>
      <c r="O22" s="14" t="s">
        <v>44</v>
      </c>
      <c r="P22" s="14" t="s">
        <v>61</v>
      </c>
      <c r="Q22" s="14" t="s">
        <v>73</v>
      </c>
      <c r="R22" s="14" t="s">
        <v>412</v>
      </c>
      <c r="S22" s="14">
        <v>5</v>
      </c>
      <c r="T22" s="14" t="s">
        <v>416</v>
      </c>
      <c r="U22" s="14" t="s">
        <v>417</v>
      </c>
      <c r="V22" s="14">
        <f t="shared" si="1"/>
        <v>73.800000000000011</v>
      </c>
      <c r="W22" s="28">
        <v>5</v>
      </c>
      <c r="X22" s="29" t="s">
        <v>412</v>
      </c>
      <c r="Y22" s="28">
        <v>5</v>
      </c>
      <c r="Z22" s="14" t="s">
        <v>419</v>
      </c>
      <c r="AA22" s="28">
        <v>4</v>
      </c>
      <c r="AB22" s="14">
        <f t="shared" si="2"/>
        <v>4.4000000000000004</v>
      </c>
      <c r="AC22" s="37" t="s">
        <v>1068</v>
      </c>
      <c r="AD22" s="14" t="s">
        <v>420</v>
      </c>
      <c r="AE22" s="28">
        <v>3</v>
      </c>
      <c r="AF22" s="14" t="s">
        <v>422</v>
      </c>
      <c r="AG22" s="28">
        <v>5</v>
      </c>
      <c r="AH22" s="14" t="s">
        <v>421</v>
      </c>
      <c r="AI22" s="28">
        <v>2</v>
      </c>
      <c r="AJ22" s="29" t="s">
        <v>73</v>
      </c>
      <c r="AK22" s="28">
        <v>5</v>
      </c>
      <c r="AL22" s="29" t="s">
        <v>44</v>
      </c>
      <c r="AM22" s="28">
        <v>5</v>
      </c>
      <c r="AN22" s="14">
        <f t="shared" si="0"/>
        <v>4.2</v>
      </c>
      <c r="AO22" s="36" t="s">
        <v>1067</v>
      </c>
      <c r="AP22" s="14" t="e">
        <f>S22*0.2+#REF!*0.1+AA22*0.5+AG22*0.1+AI22*0.1</f>
        <v>#REF!</v>
      </c>
      <c r="AQ22" s="14">
        <v>4</v>
      </c>
      <c r="AR22" s="39"/>
    </row>
    <row r="23" spans="1:45" ht="51" customHeight="1">
      <c r="A23" s="31" t="s">
        <v>423</v>
      </c>
      <c r="B23" s="14">
        <v>20</v>
      </c>
      <c r="C23" s="13" t="s">
        <v>424</v>
      </c>
      <c r="D23" s="25" t="s">
        <v>426</v>
      </c>
      <c r="E23" s="25" t="s">
        <v>427</v>
      </c>
      <c r="F23" s="12">
        <v>43126</v>
      </c>
      <c r="G23" s="25">
        <v>92</v>
      </c>
      <c r="H23" s="10" t="s">
        <v>428</v>
      </c>
      <c r="I23" s="13" t="s">
        <v>429</v>
      </c>
      <c r="J23" s="13" t="s">
        <v>428</v>
      </c>
      <c r="K23" s="13" t="s">
        <v>1019</v>
      </c>
      <c r="L23" s="13"/>
      <c r="M23" s="13" t="s">
        <v>429</v>
      </c>
      <c r="N23" s="14" t="s">
        <v>72</v>
      </c>
      <c r="O23" s="14" t="s">
        <v>44</v>
      </c>
      <c r="P23" s="14" t="s">
        <v>61</v>
      </c>
      <c r="Q23" s="14" t="s">
        <v>73</v>
      </c>
      <c r="R23" s="14" t="s">
        <v>413</v>
      </c>
      <c r="S23" s="14">
        <v>5</v>
      </c>
      <c r="T23" s="14" t="s">
        <v>435</v>
      </c>
      <c r="U23" s="14" t="s">
        <v>436</v>
      </c>
      <c r="V23" s="14">
        <f t="shared" si="1"/>
        <v>74.3</v>
      </c>
      <c r="W23" s="28">
        <v>5</v>
      </c>
      <c r="X23" s="29" t="s">
        <v>413</v>
      </c>
      <c r="Y23" s="28">
        <v>5</v>
      </c>
      <c r="Z23" s="14" t="s">
        <v>437</v>
      </c>
      <c r="AA23" s="28">
        <v>5</v>
      </c>
      <c r="AB23" s="14">
        <f t="shared" si="2"/>
        <v>5</v>
      </c>
      <c r="AC23" s="36" t="s">
        <v>1069</v>
      </c>
      <c r="AD23" s="14" t="s">
        <v>438</v>
      </c>
      <c r="AE23" s="28">
        <v>4</v>
      </c>
      <c r="AF23" s="14" t="s">
        <v>439</v>
      </c>
      <c r="AG23" s="28">
        <v>4</v>
      </c>
      <c r="AH23" s="14" t="s">
        <v>277</v>
      </c>
      <c r="AI23" s="28">
        <v>4</v>
      </c>
      <c r="AJ23" s="29" t="s">
        <v>73</v>
      </c>
      <c r="AK23" s="28">
        <v>5</v>
      </c>
      <c r="AL23" s="29" t="s">
        <v>44</v>
      </c>
      <c r="AM23" s="28">
        <v>5</v>
      </c>
      <c r="AN23" s="14">
        <f t="shared" si="0"/>
        <v>4.5999999999999996</v>
      </c>
      <c r="AO23" s="37" t="s">
        <v>1068</v>
      </c>
      <c r="AP23" s="14" t="e">
        <f>S23*0.2+#REF!*0.1+AA23*0.5+AG23*0.1+AI23*0.1</f>
        <v>#REF!</v>
      </c>
      <c r="AQ23" s="14">
        <v>4.5</v>
      </c>
      <c r="AR23" s="39"/>
    </row>
    <row r="24" spans="1:45" ht="61.5" customHeight="1">
      <c r="A24" s="31" t="s">
        <v>440</v>
      </c>
      <c r="B24" s="14">
        <v>21</v>
      </c>
      <c r="C24" s="13" t="s">
        <v>441</v>
      </c>
      <c r="D24" s="25" t="s">
        <v>444</v>
      </c>
      <c r="E24" s="25" t="s">
        <v>445</v>
      </c>
      <c r="F24" s="12">
        <v>43368</v>
      </c>
      <c r="G24" s="25">
        <v>24.4</v>
      </c>
      <c r="H24" s="10" t="s">
        <v>446</v>
      </c>
      <c r="I24" s="13" t="s">
        <v>447</v>
      </c>
      <c r="J24" s="13" t="s">
        <v>446</v>
      </c>
      <c r="K24" s="13" t="s">
        <v>1020</v>
      </c>
      <c r="L24" s="13" t="s">
        <v>1021</v>
      </c>
      <c r="M24" s="13" t="s">
        <v>1022</v>
      </c>
      <c r="N24" s="14" t="s">
        <v>72</v>
      </c>
      <c r="O24" s="14" t="s">
        <v>44</v>
      </c>
      <c r="P24" s="14" t="s">
        <v>61</v>
      </c>
      <c r="Q24" s="14" t="s">
        <v>73</v>
      </c>
      <c r="R24" s="14" t="s">
        <v>149</v>
      </c>
      <c r="S24" s="14">
        <v>5</v>
      </c>
      <c r="T24" s="14" t="s">
        <v>455</v>
      </c>
      <c r="U24" s="14" t="s">
        <v>456</v>
      </c>
      <c r="V24" s="14">
        <f t="shared" si="1"/>
        <v>74.2</v>
      </c>
      <c r="W24" s="28">
        <v>5</v>
      </c>
      <c r="X24" s="29" t="s">
        <v>149</v>
      </c>
      <c r="Y24" s="28">
        <v>5</v>
      </c>
      <c r="Z24" s="14" t="s">
        <v>458</v>
      </c>
      <c r="AA24" s="28">
        <v>4</v>
      </c>
      <c r="AB24" s="14">
        <f t="shared" si="2"/>
        <v>4.4000000000000004</v>
      </c>
      <c r="AC24" s="37" t="s">
        <v>1068</v>
      </c>
      <c r="AD24" s="14" t="s">
        <v>459</v>
      </c>
      <c r="AE24" s="28">
        <v>4</v>
      </c>
      <c r="AF24" s="14" t="s">
        <v>461</v>
      </c>
      <c r="AG24" s="28">
        <v>4</v>
      </c>
      <c r="AH24" s="14" t="s">
        <v>460</v>
      </c>
      <c r="AI24" s="28">
        <v>4</v>
      </c>
      <c r="AJ24" s="29" t="s">
        <v>73</v>
      </c>
      <c r="AK24" s="28">
        <v>5</v>
      </c>
      <c r="AL24" s="29" t="s">
        <v>44</v>
      </c>
      <c r="AM24" s="28">
        <v>5</v>
      </c>
      <c r="AN24" s="14">
        <f t="shared" si="0"/>
        <v>4.5999999999999996</v>
      </c>
      <c r="AO24" s="37" t="s">
        <v>1068</v>
      </c>
      <c r="AP24" s="14" t="e">
        <f>S24*0.2+#REF!*0.1+AA24*0.5+AG24*0.1+AI24*0.1</f>
        <v>#REF!</v>
      </c>
      <c r="AQ24" s="14">
        <v>4</v>
      </c>
      <c r="AR24" s="39"/>
    </row>
    <row r="25" spans="1:45" ht="61.5" customHeight="1">
      <c r="A25" s="31" t="s">
        <v>462</v>
      </c>
      <c r="B25" s="14">
        <v>22</v>
      </c>
      <c r="C25" s="13" t="s">
        <v>463</v>
      </c>
      <c r="D25" s="25" t="s">
        <v>466</v>
      </c>
      <c r="E25" s="25" t="s">
        <v>69</v>
      </c>
      <c r="F25" s="12">
        <v>43341</v>
      </c>
      <c r="G25" s="25">
        <v>35</v>
      </c>
      <c r="H25" s="10" t="s">
        <v>467</v>
      </c>
      <c r="I25" s="13" t="s">
        <v>468</v>
      </c>
      <c r="J25" s="13" t="s">
        <v>467</v>
      </c>
      <c r="K25" s="13" t="s">
        <v>1023</v>
      </c>
      <c r="L25" s="13"/>
      <c r="M25" s="13" t="s">
        <v>468</v>
      </c>
      <c r="N25" s="14" t="s">
        <v>72</v>
      </c>
      <c r="O25" s="14" t="s">
        <v>44</v>
      </c>
      <c r="P25" s="14" t="s">
        <v>61</v>
      </c>
      <c r="Q25" s="14" t="s">
        <v>73</v>
      </c>
      <c r="R25" s="14" t="s">
        <v>473</v>
      </c>
      <c r="S25" s="14">
        <v>5</v>
      </c>
      <c r="T25" s="14" t="s">
        <v>477</v>
      </c>
      <c r="U25" s="14" t="s">
        <v>478</v>
      </c>
      <c r="V25" s="14">
        <f t="shared" si="1"/>
        <v>73.7</v>
      </c>
      <c r="W25" s="28">
        <v>5</v>
      </c>
      <c r="X25" s="29" t="s">
        <v>473</v>
      </c>
      <c r="Y25" s="28">
        <v>5</v>
      </c>
      <c r="Z25" s="14" t="s">
        <v>479</v>
      </c>
      <c r="AA25" s="28">
        <v>5</v>
      </c>
      <c r="AB25" s="14">
        <f t="shared" si="2"/>
        <v>5</v>
      </c>
      <c r="AC25" s="36" t="s">
        <v>1069</v>
      </c>
      <c r="AD25" s="14" t="s">
        <v>480</v>
      </c>
      <c r="AE25" s="28">
        <v>5</v>
      </c>
      <c r="AF25" s="14" t="s">
        <v>482</v>
      </c>
      <c r="AG25" s="28">
        <v>5</v>
      </c>
      <c r="AH25" s="14" t="s">
        <v>481</v>
      </c>
      <c r="AI25" s="28">
        <v>5</v>
      </c>
      <c r="AJ25" s="29" t="s">
        <v>73</v>
      </c>
      <c r="AK25" s="28">
        <v>5</v>
      </c>
      <c r="AL25" s="29" t="s">
        <v>44</v>
      </c>
      <c r="AM25" s="28">
        <v>5</v>
      </c>
      <c r="AN25" s="14">
        <f t="shared" si="0"/>
        <v>5</v>
      </c>
      <c r="AO25" s="36" t="s">
        <v>1069</v>
      </c>
      <c r="AP25" s="14" t="e">
        <f>S25*0.2+#REF!*0.1+AA25*0.5+AG25*0.1+AI25*0.1</f>
        <v>#REF!</v>
      </c>
      <c r="AQ25" s="14">
        <v>5</v>
      </c>
      <c r="AR25" s="39"/>
    </row>
    <row r="26" spans="1:45" ht="51.75" customHeight="1">
      <c r="A26" s="31" t="s">
        <v>483</v>
      </c>
      <c r="B26" s="14">
        <v>23</v>
      </c>
      <c r="C26" s="13" t="s">
        <v>484</v>
      </c>
      <c r="D26" s="25" t="s">
        <v>487</v>
      </c>
      <c r="E26" s="25" t="s">
        <v>69</v>
      </c>
      <c r="F26" s="12">
        <v>43381</v>
      </c>
      <c r="G26" s="25">
        <v>29.9</v>
      </c>
      <c r="H26" s="10" t="s">
        <v>488</v>
      </c>
      <c r="I26" s="13" t="s">
        <v>489</v>
      </c>
      <c r="J26" s="13" t="s">
        <v>488</v>
      </c>
      <c r="K26" s="13" t="s">
        <v>1024</v>
      </c>
      <c r="L26" s="13"/>
      <c r="M26" s="13" t="s">
        <v>489</v>
      </c>
      <c r="N26" s="14" t="s">
        <v>490</v>
      </c>
      <c r="O26" s="14" t="s">
        <v>44</v>
      </c>
      <c r="P26" s="14" t="s">
        <v>61</v>
      </c>
      <c r="Q26" s="14" t="s">
        <v>491</v>
      </c>
      <c r="R26" s="14" t="s">
        <v>494</v>
      </c>
      <c r="S26" s="14">
        <v>5</v>
      </c>
      <c r="T26" s="14" t="s">
        <v>498</v>
      </c>
      <c r="U26" s="14" t="s">
        <v>96</v>
      </c>
      <c r="V26" s="14">
        <f t="shared" si="1"/>
        <v>77.3</v>
      </c>
      <c r="W26" s="28" t="s">
        <v>1010</v>
      </c>
      <c r="X26" s="29" t="s">
        <v>494</v>
      </c>
      <c r="Y26" s="28" t="s">
        <v>1010</v>
      </c>
      <c r="Z26" s="14" t="s">
        <v>499</v>
      </c>
      <c r="AA26" s="28" t="s">
        <v>1010</v>
      </c>
      <c r="AB26" s="14" t="s">
        <v>1010</v>
      </c>
      <c r="AC26" s="14" t="s">
        <v>1010</v>
      </c>
      <c r="AD26" s="14" t="s">
        <v>459</v>
      </c>
      <c r="AE26" s="28" t="s">
        <v>1010</v>
      </c>
      <c r="AF26" s="14" t="s">
        <v>501</v>
      </c>
      <c r="AG26" s="28" t="s">
        <v>1010</v>
      </c>
      <c r="AH26" s="14" t="s">
        <v>500</v>
      </c>
      <c r="AI26" s="28" t="s">
        <v>1010</v>
      </c>
      <c r="AJ26" s="30" t="s">
        <v>491</v>
      </c>
      <c r="AK26" s="28" t="s">
        <v>1010</v>
      </c>
      <c r="AL26" s="29" t="s">
        <v>44</v>
      </c>
      <c r="AM26" s="28" t="s">
        <v>1010</v>
      </c>
      <c r="AN26" s="14" t="s">
        <v>1010</v>
      </c>
      <c r="AO26" s="14" t="s">
        <v>1010</v>
      </c>
      <c r="AP26" s="14">
        <v>2</v>
      </c>
      <c r="AQ26" s="14">
        <v>2</v>
      </c>
      <c r="AR26" s="32" t="s">
        <v>1025</v>
      </c>
    </row>
    <row r="27" spans="1:45" ht="48.75" customHeight="1">
      <c r="A27" s="31" t="s">
        <v>502</v>
      </c>
      <c r="B27" s="14">
        <v>24</v>
      </c>
      <c r="C27" s="13" t="s">
        <v>1026</v>
      </c>
      <c r="D27" s="25" t="s">
        <v>505</v>
      </c>
      <c r="E27" s="25" t="s">
        <v>506</v>
      </c>
      <c r="F27" s="12">
        <v>43380</v>
      </c>
      <c r="G27" s="25">
        <v>30</v>
      </c>
      <c r="H27" s="10" t="s">
        <v>507</v>
      </c>
      <c r="I27" s="13" t="s">
        <v>508</v>
      </c>
      <c r="J27" s="13" t="s">
        <v>507</v>
      </c>
      <c r="K27" s="13" t="s">
        <v>508</v>
      </c>
      <c r="L27" s="13"/>
      <c r="M27" s="13" t="s">
        <v>508</v>
      </c>
      <c r="N27" s="14" t="s">
        <v>72</v>
      </c>
      <c r="O27" s="14" t="s">
        <v>44</v>
      </c>
      <c r="P27" s="14" t="s">
        <v>61</v>
      </c>
      <c r="Q27" s="14" t="s">
        <v>73</v>
      </c>
      <c r="R27" s="14" t="s">
        <v>149</v>
      </c>
      <c r="S27" s="14">
        <v>5</v>
      </c>
      <c r="T27" s="14" t="s">
        <v>514</v>
      </c>
      <c r="U27" s="14" t="s">
        <v>515</v>
      </c>
      <c r="V27" s="14">
        <f t="shared" si="1"/>
        <v>76.400000000000006</v>
      </c>
      <c r="W27" s="28">
        <v>5</v>
      </c>
      <c r="X27" s="29" t="s">
        <v>149</v>
      </c>
      <c r="Y27" s="28">
        <v>5</v>
      </c>
      <c r="Z27" s="14" t="s">
        <v>516</v>
      </c>
      <c r="AA27" s="28">
        <v>5</v>
      </c>
      <c r="AB27" s="14">
        <f t="shared" si="2"/>
        <v>5</v>
      </c>
      <c r="AC27" s="36" t="s">
        <v>1069</v>
      </c>
      <c r="AD27" s="14" t="s">
        <v>224</v>
      </c>
      <c r="AE27" s="28">
        <v>1</v>
      </c>
      <c r="AF27" s="14" t="s">
        <v>518</v>
      </c>
      <c r="AG27" s="28">
        <v>2</v>
      </c>
      <c r="AH27" s="14" t="s">
        <v>517</v>
      </c>
      <c r="AI27" s="28">
        <v>5</v>
      </c>
      <c r="AJ27" s="29" t="s">
        <v>73</v>
      </c>
      <c r="AK27" s="28">
        <v>5</v>
      </c>
      <c r="AL27" s="29" t="s">
        <v>44</v>
      </c>
      <c r="AM27" s="28">
        <v>5</v>
      </c>
      <c r="AN27" s="14">
        <f t="shared" si="0"/>
        <v>4.3</v>
      </c>
      <c r="AO27" s="37" t="s">
        <v>1068</v>
      </c>
      <c r="AP27" s="14" t="e">
        <f>S27*0.2+#REF!*0.1+AA27*0.5+AG27*0.1+AI27*0.1</f>
        <v>#REF!</v>
      </c>
      <c r="AQ27" s="14">
        <v>4</v>
      </c>
      <c r="AR27" s="39"/>
    </row>
    <row r="28" spans="1:45" ht="51.75" customHeight="1">
      <c r="A28" s="31" t="s">
        <v>519</v>
      </c>
      <c r="B28" s="14">
        <v>25</v>
      </c>
      <c r="C28" s="13" t="s">
        <v>520</v>
      </c>
      <c r="D28" s="25" t="s">
        <v>521</v>
      </c>
      <c r="E28" s="25" t="s">
        <v>522</v>
      </c>
      <c r="F28" s="12">
        <v>43319</v>
      </c>
      <c r="G28" s="25">
        <v>42</v>
      </c>
      <c r="H28" s="10" t="s">
        <v>523</v>
      </c>
      <c r="I28" s="13" t="s">
        <v>524</v>
      </c>
      <c r="J28" s="13" t="s">
        <v>523</v>
      </c>
      <c r="K28" s="13" t="s">
        <v>1027</v>
      </c>
      <c r="L28" s="13" t="s">
        <v>1028</v>
      </c>
      <c r="M28" s="13" t="s">
        <v>1029</v>
      </c>
      <c r="N28" s="14" t="s">
        <v>72</v>
      </c>
      <c r="O28" s="14" t="s">
        <v>44</v>
      </c>
      <c r="P28" s="14" t="s">
        <v>61</v>
      </c>
      <c r="Q28" s="14" t="s">
        <v>73</v>
      </c>
      <c r="R28" s="14" t="s">
        <v>525</v>
      </c>
      <c r="S28" s="14">
        <v>5</v>
      </c>
      <c r="T28" s="14" t="s">
        <v>527</v>
      </c>
      <c r="U28" s="14" t="s">
        <v>528</v>
      </c>
      <c r="V28" s="14">
        <f t="shared" si="1"/>
        <v>76.099999999999994</v>
      </c>
      <c r="W28" s="28">
        <v>4.5</v>
      </c>
      <c r="X28" s="29" t="s">
        <v>525</v>
      </c>
      <c r="Y28" s="28">
        <v>5</v>
      </c>
      <c r="Z28" s="14" t="s">
        <v>529</v>
      </c>
      <c r="AA28" s="28">
        <v>4</v>
      </c>
      <c r="AB28" s="14">
        <f t="shared" si="2"/>
        <v>4.3499999999999996</v>
      </c>
      <c r="AC28" s="37" t="s">
        <v>1068</v>
      </c>
      <c r="AD28" s="14" t="s">
        <v>530</v>
      </c>
      <c r="AE28" s="28">
        <v>4</v>
      </c>
      <c r="AF28" s="14" t="s">
        <v>532</v>
      </c>
      <c r="AG28" s="28">
        <v>4</v>
      </c>
      <c r="AH28" s="14" t="s">
        <v>531</v>
      </c>
      <c r="AI28" s="28">
        <v>5</v>
      </c>
      <c r="AJ28" s="29" t="s">
        <v>73</v>
      </c>
      <c r="AK28" s="28">
        <v>5</v>
      </c>
      <c r="AL28" s="29" t="s">
        <v>44</v>
      </c>
      <c r="AM28" s="28">
        <v>5</v>
      </c>
      <c r="AN28" s="14">
        <f t="shared" si="0"/>
        <v>4.8</v>
      </c>
      <c r="AO28" s="36" t="s">
        <v>1069</v>
      </c>
      <c r="AP28" s="14" t="e">
        <f>S28*0.2+#REF!*0.1+AA28*0.5+AG28*0.1+AI28*0.1</f>
        <v>#REF!</v>
      </c>
      <c r="AQ28" s="14">
        <v>4</v>
      </c>
      <c r="AR28" s="39"/>
    </row>
    <row r="29" spans="1:45" ht="51.75" customHeight="1">
      <c r="A29" s="31" t="s">
        <v>533</v>
      </c>
      <c r="B29" s="14">
        <v>26</v>
      </c>
      <c r="C29" s="13" t="s">
        <v>534</v>
      </c>
      <c r="D29" s="25" t="s">
        <v>537</v>
      </c>
      <c r="E29" s="25" t="s">
        <v>69</v>
      </c>
      <c r="F29" s="12">
        <v>43344</v>
      </c>
      <c r="G29" s="25">
        <v>38.9</v>
      </c>
      <c r="H29" s="10" t="s">
        <v>538</v>
      </c>
      <c r="I29" s="13" t="s">
        <v>539</v>
      </c>
      <c r="J29" s="13" t="s">
        <v>538</v>
      </c>
      <c r="K29" s="13" t="s">
        <v>1030</v>
      </c>
      <c r="L29" s="13" t="s">
        <v>1031</v>
      </c>
      <c r="M29" s="13" t="s">
        <v>1032</v>
      </c>
      <c r="N29" s="14" t="s">
        <v>72</v>
      </c>
      <c r="O29" s="14" t="s">
        <v>44</v>
      </c>
      <c r="P29" s="14" t="s">
        <v>540</v>
      </c>
      <c r="Q29" s="14" t="s">
        <v>541</v>
      </c>
      <c r="R29" s="14" t="s">
        <v>176</v>
      </c>
      <c r="S29" s="14">
        <v>1</v>
      </c>
      <c r="T29" s="14" t="s">
        <v>550</v>
      </c>
      <c r="U29" s="14" t="s">
        <v>551</v>
      </c>
      <c r="V29" s="14">
        <f t="shared" si="1"/>
        <v>76.8</v>
      </c>
      <c r="W29" s="28">
        <v>5</v>
      </c>
      <c r="X29" s="30" t="s">
        <v>176</v>
      </c>
      <c r="Y29" s="28">
        <v>1</v>
      </c>
      <c r="Z29" s="14" t="s">
        <v>97</v>
      </c>
      <c r="AA29" s="28">
        <v>1</v>
      </c>
      <c r="AB29" s="14">
        <f t="shared" si="2"/>
        <v>1.4</v>
      </c>
      <c r="AC29" s="37" t="s">
        <v>1063</v>
      </c>
      <c r="AD29" s="14" t="s">
        <v>224</v>
      </c>
      <c r="AE29" s="28">
        <v>1</v>
      </c>
      <c r="AF29" s="14" t="s">
        <v>553</v>
      </c>
      <c r="AG29" s="28">
        <v>3</v>
      </c>
      <c r="AH29" s="14" t="s">
        <v>552</v>
      </c>
      <c r="AI29" s="28">
        <v>5</v>
      </c>
      <c r="AJ29" s="30" t="s">
        <v>541</v>
      </c>
      <c r="AK29" s="28">
        <v>1</v>
      </c>
      <c r="AL29" s="29" t="s">
        <v>44</v>
      </c>
      <c r="AM29" s="28">
        <v>5</v>
      </c>
      <c r="AN29" s="14">
        <f t="shared" si="0"/>
        <v>3.2</v>
      </c>
      <c r="AO29" s="36" t="s">
        <v>1065</v>
      </c>
      <c r="AP29" s="14" t="e">
        <f>S29*0.2+#REF!*0.1+AA29*0.5+AG29*0.1+AI29*0.1</f>
        <v>#REF!</v>
      </c>
      <c r="AQ29" s="14">
        <v>2</v>
      </c>
      <c r="AR29" s="32" t="s">
        <v>1033</v>
      </c>
      <c r="AS29" s="40"/>
    </row>
    <row r="30" spans="1:45" ht="62.25" customHeight="1">
      <c r="A30" s="31" t="s">
        <v>554</v>
      </c>
      <c r="B30" s="14">
        <v>27</v>
      </c>
      <c r="C30" s="13" t="s">
        <v>555</v>
      </c>
      <c r="D30" s="25" t="s">
        <v>558</v>
      </c>
      <c r="E30" s="25" t="s">
        <v>69</v>
      </c>
      <c r="F30" s="12">
        <v>43271</v>
      </c>
      <c r="G30" s="25">
        <v>40</v>
      </c>
      <c r="H30" s="10" t="s">
        <v>559</v>
      </c>
      <c r="I30" s="13" t="s">
        <v>560</v>
      </c>
      <c r="J30" s="13" t="s">
        <v>559</v>
      </c>
      <c r="K30" s="13" t="s">
        <v>560</v>
      </c>
      <c r="L30" s="13"/>
      <c r="M30" s="13" t="s">
        <v>560</v>
      </c>
      <c r="N30" s="14" t="s">
        <v>72</v>
      </c>
      <c r="O30" s="14" t="s">
        <v>44</v>
      </c>
      <c r="P30" s="14" t="s">
        <v>61</v>
      </c>
      <c r="Q30" s="14" t="s">
        <v>73</v>
      </c>
      <c r="R30" s="14" t="s">
        <v>134</v>
      </c>
      <c r="S30" s="14">
        <v>5</v>
      </c>
      <c r="T30" s="14" t="s">
        <v>565</v>
      </c>
      <c r="U30" s="14" t="s">
        <v>566</v>
      </c>
      <c r="V30" s="14">
        <f t="shared" si="1"/>
        <v>74.5</v>
      </c>
      <c r="W30" s="28">
        <v>5</v>
      </c>
      <c r="X30" s="29" t="s">
        <v>134</v>
      </c>
      <c r="Y30" s="28">
        <v>5</v>
      </c>
      <c r="Z30" s="14" t="s">
        <v>567</v>
      </c>
      <c r="AA30" s="28">
        <v>4</v>
      </c>
      <c r="AB30" s="14">
        <f t="shared" si="2"/>
        <v>4.4000000000000004</v>
      </c>
      <c r="AC30" s="37" t="s">
        <v>1068</v>
      </c>
      <c r="AD30" s="14" t="s">
        <v>568</v>
      </c>
      <c r="AE30" s="28">
        <v>4</v>
      </c>
      <c r="AF30" s="14" t="s">
        <v>570</v>
      </c>
      <c r="AG30" s="28">
        <v>4</v>
      </c>
      <c r="AH30" s="14" t="s">
        <v>569</v>
      </c>
      <c r="AI30" s="28">
        <v>5</v>
      </c>
      <c r="AJ30" s="29" t="s">
        <v>73</v>
      </c>
      <c r="AK30" s="28">
        <v>5</v>
      </c>
      <c r="AL30" s="29" t="s">
        <v>44</v>
      </c>
      <c r="AM30" s="28">
        <v>5</v>
      </c>
      <c r="AN30" s="14">
        <f t="shared" si="0"/>
        <v>4.8</v>
      </c>
      <c r="AO30" s="36" t="s">
        <v>1069</v>
      </c>
      <c r="AP30" s="14" t="e">
        <f>S30*0.2+#REF!*0.1+AA30*0.5+AG30*0.1+AI30*0.1</f>
        <v>#REF!</v>
      </c>
      <c r="AQ30" s="14">
        <v>4</v>
      </c>
      <c r="AR30" s="39"/>
    </row>
    <row r="31" spans="1:45" ht="62.25" customHeight="1">
      <c r="A31" s="31" t="s">
        <v>571</v>
      </c>
      <c r="B31" s="14">
        <v>28</v>
      </c>
      <c r="C31" s="13" t="s">
        <v>572</v>
      </c>
      <c r="D31" s="25" t="s">
        <v>575</v>
      </c>
      <c r="E31" s="25" t="s">
        <v>576</v>
      </c>
      <c r="F31" s="12">
        <v>43397</v>
      </c>
      <c r="G31" s="25">
        <v>29.8</v>
      </c>
      <c r="H31" s="10" t="s">
        <v>577</v>
      </c>
      <c r="I31" s="13" t="s">
        <v>578</v>
      </c>
      <c r="J31" s="13" t="s">
        <v>577</v>
      </c>
      <c r="K31" s="13" t="s">
        <v>578</v>
      </c>
      <c r="L31" s="13"/>
      <c r="M31" s="13" t="s">
        <v>578</v>
      </c>
      <c r="N31" s="14" t="s">
        <v>72</v>
      </c>
      <c r="O31" s="14" t="s">
        <v>44</v>
      </c>
      <c r="P31" s="14" t="s">
        <v>61</v>
      </c>
      <c r="Q31" s="14" t="s">
        <v>73</v>
      </c>
      <c r="R31" s="14" t="s">
        <v>582</v>
      </c>
      <c r="S31" s="14">
        <v>5</v>
      </c>
      <c r="T31" s="14" t="s">
        <v>585</v>
      </c>
      <c r="U31" s="14" t="s">
        <v>586</v>
      </c>
      <c r="V31" s="14">
        <f t="shared" si="1"/>
        <v>74.599999999999994</v>
      </c>
      <c r="W31" s="28">
        <v>5</v>
      </c>
      <c r="X31" s="29" t="s">
        <v>582</v>
      </c>
      <c r="Y31" s="28">
        <v>5</v>
      </c>
      <c r="Z31" s="14" t="s">
        <v>587</v>
      </c>
      <c r="AA31" s="28">
        <v>5</v>
      </c>
      <c r="AB31" s="14">
        <f t="shared" si="2"/>
        <v>5</v>
      </c>
      <c r="AC31" s="36" t="s">
        <v>1069</v>
      </c>
      <c r="AD31" s="14" t="s">
        <v>588</v>
      </c>
      <c r="AE31" s="28">
        <v>4</v>
      </c>
      <c r="AF31" s="14" t="s">
        <v>590</v>
      </c>
      <c r="AG31" s="28">
        <v>5</v>
      </c>
      <c r="AH31" s="14" t="s">
        <v>589</v>
      </c>
      <c r="AI31" s="28">
        <v>5</v>
      </c>
      <c r="AJ31" s="29" t="s">
        <v>73</v>
      </c>
      <c r="AK31" s="28">
        <v>5</v>
      </c>
      <c r="AL31" s="29" t="s">
        <v>44</v>
      </c>
      <c r="AM31" s="28">
        <v>5</v>
      </c>
      <c r="AN31" s="14">
        <f t="shared" si="0"/>
        <v>4.9000000000000004</v>
      </c>
      <c r="AO31" s="36" t="s">
        <v>1069</v>
      </c>
      <c r="AP31" s="14" t="e">
        <f>S31*0.2+#REF!*0.1+AA31*0.5+AG31*0.1+AI31*0.1</f>
        <v>#REF!</v>
      </c>
      <c r="AQ31" s="14">
        <v>5</v>
      </c>
      <c r="AR31" s="39"/>
    </row>
    <row r="32" spans="1:45" ht="62.25" customHeight="1">
      <c r="A32" s="31" t="s">
        <v>591</v>
      </c>
      <c r="B32" s="14">
        <v>29</v>
      </c>
      <c r="C32" s="13" t="s">
        <v>592</v>
      </c>
      <c r="D32" s="25" t="s">
        <v>594</v>
      </c>
      <c r="E32" s="25" t="s">
        <v>69</v>
      </c>
      <c r="F32" s="12">
        <v>43361</v>
      </c>
      <c r="G32" s="25">
        <v>59.9</v>
      </c>
      <c r="H32" s="10" t="s">
        <v>595</v>
      </c>
      <c r="I32" s="13" t="s">
        <v>596</v>
      </c>
      <c r="J32" s="13" t="s">
        <v>595</v>
      </c>
      <c r="K32" s="13" t="s">
        <v>1034</v>
      </c>
      <c r="L32" s="13"/>
      <c r="M32" s="13" t="s">
        <v>596</v>
      </c>
      <c r="N32" s="14" t="s">
        <v>72</v>
      </c>
      <c r="O32" s="14" t="s">
        <v>44</v>
      </c>
      <c r="P32" s="14" t="s">
        <v>597</v>
      </c>
      <c r="Q32" s="14" t="s">
        <v>73</v>
      </c>
      <c r="R32" s="14" t="s">
        <v>295</v>
      </c>
      <c r="S32" s="14">
        <v>1</v>
      </c>
      <c r="T32" s="14" t="s">
        <v>607</v>
      </c>
      <c r="U32" s="14" t="s">
        <v>455</v>
      </c>
      <c r="V32" s="14">
        <f t="shared" si="1"/>
        <v>66.400000000000006</v>
      </c>
      <c r="W32" s="28">
        <v>4.5</v>
      </c>
      <c r="X32" s="30" t="s">
        <v>295</v>
      </c>
      <c r="Y32" s="28">
        <v>1</v>
      </c>
      <c r="Z32" s="14" t="s">
        <v>608</v>
      </c>
      <c r="AA32" s="28">
        <v>3</v>
      </c>
      <c r="AB32" s="14">
        <f t="shared" si="2"/>
        <v>2.5499999999999998</v>
      </c>
      <c r="AC32" s="37" t="s">
        <v>1064</v>
      </c>
      <c r="AD32" s="14" t="s">
        <v>609</v>
      </c>
      <c r="AE32" s="28">
        <v>4</v>
      </c>
      <c r="AF32" s="14" t="s">
        <v>611</v>
      </c>
      <c r="AG32" s="28">
        <v>5</v>
      </c>
      <c r="AH32" s="14" t="s">
        <v>610</v>
      </c>
      <c r="AI32" s="28">
        <v>5</v>
      </c>
      <c r="AJ32" s="29" t="s">
        <v>73</v>
      </c>
      <c r="AK32" s="28">
        <v>5</v>
      </c>
      <c r="AL32" s="29" t="s">
        <v>44</v>
      </c>
      <c r="AM32" s="28">
        <v>5</v>
      </c>
      <c r="AN32" s="14">
        <f t="shared" si="0"/>
        <v>4.9000000000000004</v>
      </c>
      <c r="AO32" s="36" t="s">
        <v>1069</v>
      </c>
      <c r="AP32" s="14" t="e">
        <f>S32*0.2+#REF!*0.1+AA32*0.5+AG32*0.1+AI32*0.1</f>
        <v>#REF!</v>
      </c>
      <c r="AQ32" s="14">
        <v>2</v>
      </c>
      <c r="AR32" s="32" t="s">
        <v>1035</v>
      </c>
    </row>
    <row r="33" spans="1:45" ht="62.25" customHeight="1">
      <c r="A33" s="31" t="s">
        <v>612</v>
      </c>
      <c r="B33" s="14">
        <v>30</v>
      </c>
      <c r="C33" s="13" t="s">
        <v>613</v>
      </c>
      <c r="D33" s="25" t="s">
        <v>615</v>
      </c>
      <c r="E33" s="25" t="s">
        <v>69</v>
      </c>
      <c r="F33" s="12">
        <v>43347</v>
      </c>
      <c r="G33" s="25">
        <v>79.900000000000006</v>
      </c>
      <c r="H33" s="10" t="s">
        <v>616</v>
      </c>
      <c r="I33" s="13" t="s">
        <v>617</v>
      </c>
      <c r="J33" s="13" t="s">
        <v>616</v>
      </c>
      <c r="K33" s="13" t="s">
        <v>1036</v>
      </c>
      <c r="L33" s="13"/>
      <c r="M33" s="13" t="s">
        <v>617</v>
      </c>
      <c r="N33" s="14" t="s">
        <v>72</v>
      </c>
      <c r="O33" s="14" t="s">
        <v>44</v>
      </c>
      <c r="P33" s="14" t="s">
        <v>61</v>
      </c>
      <c r="Q33" s="14" t="s">
        <v>73</v>
      </c>
      <c r="R33" s="14" t="s">
        <v>620</v>
      </c>
      <c r="S33" s="14">
        <v>5</v>
      </c>
      <c r="T33" s="14" t="s">
        <v>623</v>
      </c>
      <c r="U33" s="14" t="s">
        <v>624</v>
      </c>
      <c r="V33" s="14">
        <f t="shared" si="1"/>
        <v>73.800000000000011</v>
      </c>
      <c r="W33" s="28">
        <v>5</v>
      </c>
      <c r="X33" s="29" t="s">
        <v>620</v>
      </c>
      <c r="Y33" s="28">
        <v>5</v>
      </c>
      <c r="Z33" s="14" t="s">
        <v>626</v>
      </c>
      <c r="AA33" s="28">
        <v>3</v>
      </c>
      <c r="AB33" s="14">
        <f t="shared" si="2"/>
        <v>3.8</v>
      </c>
      <c r="AC33" s="36" t="s">
        <v>1067</v>
      </c>
      <c r="AD33" s="14" t="s">
        <v>262</v>
      </c>
      <c r="AE33" s="28">
        <v>4</v>
      </c>
      <c r="AF33" s="14" t="s">
        <v>627</v>
      </c>
      <c r="AG33" s="28">
        <v>5</v>
      </c>
      <c r="AH33" s="14" t="s">
        <v>120</v>
      </c>
      <c r="AI33" s="28">
        <v>5</v>
      </c>
      <c r="AJ33" s="29" t="s">
        <v>73</v>
      </c>
      <c r="AK33" s="28">
        <v>5</v>
      </c>
      <c r="AL33" s="29" t="s">
        <v>44</v>
      </c>
      <c r="AM33" s="28">
        <v>5</v>
      </c>
      <c r="AN33" s="14">
        <f t="shared" si="0"/>
        <v>4.9000000000000004</v>
      </c>
      <c r="AO33" s="36" t="s">
        <v>1069</v>
      </c>
      <c r="AP33" s="14" t="e">
        <f>S33*0.2+#REF!*0.1+AA33*0.5+AG33*0.1+AI33*0.1</f>
        <v>#REF!</v>
      </c>
      <c r="AQ33" s="14">
        <v>3</v>
      </c>
      <c r="AR33" s="39"/>
    </row>
    <row r="34" spans="1:45" ht="62.25" customHeight="1">
      <c r="A34" s="31" t="s">
        <v>628</v>
      </c>
      <c r="B34" s="14">
        <v>31</v>
      </c>
      <c r="C34" s="13" t="s">
        <v>1037</v>
      </c>
      <c r="D34" s="25" t="s">
        <v>631</v>
      </c>
      <c r="E34" s="25" t="s">
        <v>506</v>
      </c>
      <c r="F34" s="12">
        <v>42836</v>
      </c>
      <c r="G34" s="25">
        <v>294</v>
      </c>
      <c r="H34" s="10" t="s">
        <v>632</v>
      </c>
      <c r="I34" s="13" t="s">
        <v>633</v>
      </c>
      <c r="J34" s="13" t="s">
        <v>632</v>
      </c>
      <c r="K34" s="13" t="s">
        <v>1038</v>
      </c>
      <c r="L34" s="13" t="s">
        <v>1039</v>
      </c>
      <c r="M34" s="13" t="s">
        <v>1040</v>
      </c>
      <c r="N34" s="14" t="s">
        <v>517</v>
      </c>
      <c r="O34" s="14" t="s">
        <v>44</v>
      </c>
      <c r="P34" s="14" t="s">
        <v>61</v>
      </c>
      <c r="Q34" s="14" t="s">
        <v>73</v>
      </c>
      <c r="R34" s="14" t="s">
        <v>638</v>
      </c>
      <c r="S34" s="14">
        <v>5</v>
      </c>
      <c r="T34" s="14" t="s">
        <v>435</v>
      </c>
      <c r="U34" s="14" t="s">
        <v>641</v>
      </c>
      <c r="V34" s="14">
        <f t="shared" si="1"/>
        <v>71.2</v>
      </c>
      <c r="W34" s="28" t="s">
        <v>1041</v>
      </c>
      <c r="X34" s="30" t="s">
        <v>638</v>
      </c>
      <c r="Y34" s="28" t="s">
        <v>1041</v>
      </c>
      <c r="Z34" s="14" t="s">
        <v>643</v>
      </c>
      <c r="AA34" s="28" t="s">
        <v>1010</v>
      </c>
      <c r="AB34" s="14" t="s">
        <v>1010</v>
      </c>
      <c r="AC34" s="14" t="s">
        <v>1010</v>
      </c>
      <c r="AD34" s="14" t="s">
        <v>301</v>
      </c>
      <c r="AE34" s="28" t="s">
        <v>1010</v>
      </c>
      <c r="AF34" s="14" t="s">
        <v>645</v>
      </c>
      <c r="AG34" s="28" t="s">
        <v>1010</v>
      </c>
      <c r="AH34" s="14" t="s">
        <v>644</v>
      </c>
      <c r="AI34" s="28" t="s">
        <v>1010</v>
      </c>
      <c r="AJ34" s="29" t="s">
        <v>73</v>
      </c>
      <c r="AK34" s="28" t="s">
        <v>1010</v>
      </c>
      <c r="AL34" s="29" t="s">
        <v>44</v>
      </c>
      <c r="AM34" s="28" t="s">
        <v>1010</v>
      </c>
      <c r="AN34" s="14" t="s">
        <v>1010</v>
      </c>
      <c r="AO34" s="14" t="s">
        <v>1010</v>
      </c>
      <c r="AP34" s="14">
        <v>2</v>
      </c>
      <c r="AQ34" s="14">
        <v>2</v>
      </c>
      <c r="AR34" s="32" t="s">
        <v>1042</v>
      </c>
    </row>
    <row r="35" spans="1:45" ht="62.25" customHeight="1">
      <c r="A35" s="31" t="s">
        <v>646</v>
      </c>
      <c r="B35" s="14">
        <v>32</v>
      </c>
      <c r="C35" s="13" t="s">
        <v>1043</v>
      </c>
      <c r="D35" s="25" t="s">
        <v>649</v>
      </c>
      <c r="E35" s="25" t="s">
        <v>650</v>
      </c>
      <c r="F35" s="12">
        <v>43361</v>
      </c>
      <c r="G35" s="25">
        <v>128</v>
      </c>
      <c r="H35" s="10" t="s">
        <v>632</v>
      </c>
      <c r="I35" s="13" t="s">
        <v>651</v>
      </c>
      <c r="J35" s="13" t="s">
        <v>632</v>
      </c>
      <c r="K35" s="13" t="s">
        <v>1038</v>
      </c>
      <c r="L35" s="13"/>
      <c r="M35" s="13" t="s">
        <v>651</v>
      </c>
      <c r="N35" s="14" t="s">
        <v>72</v>
      </c>
      <c r="O35" s="14" t="s">
        <v>44</v>
      </c>
      <c r="P35" s="14" t="s">
        <v>61</v>
      </c>
      <c r="Q35" s="14" t="s">
        <v>73</v>
      </c>
      <c r="R35" s="14" t="s">
        <v>655</v>
      </c>
      <c r="S35" s="14">
        <v>5</v>
      </c>
      <c r="T35" s="14" t="s">
        <v>659</v>
      </c>
      <c r="U35" s="14" t="s">
        <v>660</v>
      </c>
      <c r="V35" s="14">
        <f t="shared" si="1"/>
        <v>69.5</v>
      </c>
      <c r="W35" s="28">
        <v>4.5</v>
      </c>
      <c r="X35" s="29" t="s">
        <v>655</v>
      </c>
      <c r="Y35" s="28">
        <v>5</v>
      </c>
      <c r="Z35" s="14" t="s">
        <v>661</v>
      </c>
      <c r="AA35" s="28">
        <v>3</v>
      </c>
      <c r="AB35" s="14">
        <f t="shared" si="2"/>
        <v>3.75</v>
      </c>
      <c r="AC35" s="36" t="s">
        <v>1067</v>
      </c>
      <c r="AD35" s="14" t="s">
        <v>662</v>
      </c>
      <c r="AE35" s="28">
        <v>4</v>
      </c>
      <c r="AF35" s="14" t="s">
        <v>664</v>
      </c>
      <c r="AG35" s="28">
        <v>2</v>
      </c>
      <c r="AH35" s="14" t="s">
        <v>663</v>
      </c>
      <c r="AI35" s="28">
        <v>5</v>
      </c>
      <c r="AJ35" s="29" t="s">
        <v>73</v>
      </c>
      <c r="AK35" s="28">
        <v>5</v>
      </c>
      <c r="AL35" s="29" t="s">
        <v>44</v>
      </c>
      <c r="AM35" s="28">
        <v>5</v>
      </c>
      <c r="AN35" s="14">
        <f t="shared" si="0"/>
        <v>4.5999999999999996</v>
      </c>
      <c r="AO35" s="37" t="s">
        <v>1068</v>
      </c>
      <c r="AP35" s="14" t="e">
        <f>S35*0.2+#REF!*0.1+AA35*0.5+AG35*0.1+AI35*0.1</f>
        <v>#REF!</v>
      </c>
      <c r="AQ35" s="14">
        <v>3.5</v>
      </c>
      <c r="AR35" s="39"/>
    </row>
    <row r="36" spans="1:45" ht="62.25" customHeight="1">
      <c r="A36" s="31" t="s">
        <v>665</v>
      </c>
      <c r="B36" s="14">
        <v>33</v>
      </c>
      <c r="C36" s="13" t="s">
        <v>666</v>
      </c>
      <c r="D36" s="25" t="s">
        <v>649</v>
      </c>
      <c r="E36" s="25" t="s">
        <v>669</v>
      </c>
      <c r="F36" s="12">
        <v>43291</v>
      </c>
      <c r="G36" s="25">
        <v>298</v>
      </c>
      <c r="H36" s="10" t="s">
        <v>632</v>
      </c>
      <c r="I36" s="13" t="s">
        <v>651</v>
      </c>
      <c r="J36" s="13" t="s">
        <v>632</v>
      </c>
      <c r="K36" s="13" t="s">
        <v>1038</v>
      </c>
      <c r="L36" s="13"/>
      <c r="M36" s="13" t="s">
        <v>651</v>
      </c>
      <c r="N36" s="14" t="s">
        <v>72</v>
      </c>
      <c r="O36" s="14" t="s">
        <v>44</v>
      </c>
      <c r="P36" s="14" t="s">
        <v>61</v>
      </c>
      <c r="Q36" s="14" t="s">
        <v>73</v>
      </c>
      <c r="R36" s="14" t="s">
        <v>672</v>
      </c>
      <c r="S36" s="14">
        <v>5</v>
      </c>
      <c r="T36" s="14" t="s">
        <v>673</v>
      </c>
      <c r="U36" s="14" t="s">
        <v>674</v>
      </c>
      <c r="V36" s="14">
        <f t="shared" si="1"/>
        <v>75.900000000000006</v>
      </c>
      <c r="W36" s="28">
        <v>5</v>
      </c>
      <c r="X36" s="29" t="s">
        <v>672</v>
      </c>
      <c r="Y36" s="28">
        <v>5</v>
      </c>
      <c r="Z36" s="14" t="s">
        <v>675</v>
      </c>
      <c r="AA36" s="28">
        <v>3</v>
      </c>
      <c r="AB36" s="14">
        <f t="shared" si="2"/>
        <v>3.8</v>
      </c>
      <c r="AC36" s="36" t="s">
        <v>1067</v>
      </c>
      <c r="AD36" s="14" t="s">
        <v>676</v>
      </c>
      <c r="AE36" s="28">
        <v>3</v>
      </c>
      <c r="AF36" s="14" t="s">
        <v>678</v>
      </c>
      <c r="AG36" s="28">
        <v>3</v>
      </c>
      <c r="AH36" s="14" t="s">
        <v>677</v>
      </c>
      <c r="AI36" s="28">
        <v>4</v>
      </c>
      <c r="AJ36" s="29" t="s">
        <v>73</v>
      </c>
      <c r="AK36" s="28">
        <v>5</v>
      </c>
      <c r="AL36" s="29" t="s">
        <v>44</v>
      </c>
      <c r="AM36" s="28">
        <v>5</v>
      </c>
      <c r="AN36" s="14">
        <f t="shared" si="0"/>
        <v>4.4000000000000004</v>
      </c>
      <c r="AO36" s="37" t="s">
        <v>1068</v>
      </c>
      <c r="AP36" s="14" t="e">
        <f>S36*0.2+#REF!*0.1+AA36*0.5+AG36*0.1+AI36*0.1</f>
        <v>#REF!</v>
      </c>
      <c r="AQ36" s="14">
        <v>3</v>
      </c>
      <c r="AR36" s="39"/>
    </row>
    <row r="37" spans="1:45" ht="51.75" customHeight="1">
      <c r="A37" s="31" t="s">
        <v>679</v>
      </c>
      <c r="B37" s="14">
        <v>34</v>
      </c>
      <c r="C37" s="13" t="s">
        <v>1044</v>
      </c>
      <c r="D37" s="25" t="s">
        <v>167</v>
      </c>
      <c r="E37" s="25" t="s">
        <v>683</v>
      </c>
      <c r="F37" s="12">
        <v>43184</v>
      </c>
      <c r="G37" s="25">
        <v>518</v>
      </c>
      <c r="H37" s="10" t="s">
        <v>632</v>
      </c>
      <c r="I37" s="13" t="s">
        <v>684</v>
      </c>
      <c r="J37" s="13" t="s">
        <v>632</v>
      </c>
      <c r="K37" s="13" t="s">
        <v>1038</v>
      </c>
      <c r="L37" s="13" t="s">
        <v>169</v>
      </c>
      <c r="M37" s="13"/>
      <c r="N37" s="14" t="s">
        <v>72</v>
      </c>
      <c r="O37" s="14" t="s">
        <v>44</v>
      </c>
      <c r="P37" s="14" t="s">
        <v>61</v>
      </c>
      <c r="Q37" s="14" t="s">
        <v>73</v>
      </c>
      <c r="R37" s="14" t="s">
        <v>689</v>
      </c>
      <c r="S37" s="14">
        <v>5</v>
      </c>
      <c r="T37" s="14" t="s">
        <v>692</v>
      </c>
      <c r="U37" s="14" t="s">
        <v>456</v>
      </c>
      <c r="V37" s="14">
        <f t="shared" si="1"/>
        <v>72.599999999999994</v>
      </c>
      <c r="W37" s="28">
        <v>5</v>
      </c>
      <c r="X37" s="29" t="s">
        <v>689</v>
      </c>
      <c r="Y37" s="28">
        <v>5</v>
      </c>
      <c r="Z37" s="14" t="s">
        <v>693</v>
      </c>
      <c r="AA37" s="28">
        <v>5</v>
      </c>
      <c r="AB37" s="14">
        <f t="shared" si="2"/>
        <v>5</v>
      </c>
      <c r="AC37" s="36" t="s">
        <v>1069</v>
      </c>
      <c r="AD37" s="14" t="s">
        <v>694</v>
      </c>
      <c r="AE37" s="28">
        <v>4</v>
      </c>
      <c r="AF37" s="14" t="s">
        <v>695</v>
      </c>
      <c r="AG37" s="28">
        <v>5</v>
      </c>
      <c r="AH37" s="14" t="s">
        <v>455</v>
      </c>
      <c r="AI37" s="28">
        <v>4</v>
      </c>
      <c r="AJ37" s="29" t="s">
        <v>73</v>
      </c>
      <c r="AK37" s="28">
        <v>5</v>
      </c>
      <c r="AL37" s="29" t="s">
        <v>44</v>
      </c>
      <c r="AM37" s="28">
        <v>5</v>
      </c>
      <c r="AN37" s="14">
        <f t="shared" si="0"/>
        <v>4.7</v>
      </c>
      <c r="AO37" s="37" t="s">
        <v>1068</v>
      </c>
      <c r="AP37" s="14" t="e">
        <f>S37*0.2+#REF!*0.1+AA37*0.5+AG37*0.1+AI37*0.1</f>
        <v>#REF!</v>
      </c>
      <c r="AQ37" s="14">
        <v>5</v>
      </c>
      <c r="AR37" s="39"/>
    </row>
    <row r="38" spans="1:45" ht="51.75" customHeight="1">
      <c r="A38" s="31" t="s">
        <v>696</v>
      </c>
      <c r="B38" s="14">
        <v>35</v>
      </c>
      <c r="C38" s="13" t="s">
        <v>1045</v>
      </c>
      <c r="D38" s="25" t="s">
        <v>699</v>
      </c>
      <c r="E38" s="25" t="s">
        <v>700</v>
      </c>
      <c r="F38" s="12">
        <v>43235</v>
      </c>
      <c r="G38" s="25">
        <v>119.7</v>
      </c>
      <c r="H38" s="10" t="s">
        <v>701</v>
      </c>
      <c r="I38" s="13" t="s">
        <v>702</v>
      </c>
      <c r="J38" s="13" t="s">
        <v>701</v>
      </c>
      <c r="K38" s="13" t="s">
        <v>702</v>
      </c>
      <c r="L38" s="13"/>
      <c r="M38" s="13" t="s">
        <v>702</v>
      </c>
      <c r="N38" s="14" t="s">
        <v>72</v>
      </c>
      <c r="O38" s="14" t="s">
        <v>44</v>
      </c>
      <c r="P38" s="14" t="s">
        <v>61</v>
      </c>
      <c r="Q38" s="14" t="s">
        <v>73</v>
      </c>
      <c r="R38" s="14" t="s">
        <v>706</v>
      </c>
      <c r="S38" s="14">
        <v>5</v>
      </c>
      <c r="T38" s="14" t="s">
        <v>709</v>
      </c>
      <c r="U38" s="14" t="s">
        <v>710</v>
      </c>
      <c r="V38" s="14">
        <f t="shared" si="1"/>
        <v>79</v>
      </c>
      <c r="W38" s="28">
        <v>5</v>
      </c>
      <c r="X38" s="29" t="s">
        <v>706</v>
      </c>
      <c r="Y38" s="28">
        <v>5</v>
      </c>
      <c r="Z38" s="14" t="s">
        <v>712</v>
      </c>
      <c r="AA38" s="28">
        <v>3</v>
      </c>
      <c r="AB38" s="14">
        <f t="shared" si="2"/>
        <v>3.8</v>
      </c>
      <c r="AC38" s="36" t="s">
        <v>1067</v>
      </c>
      <c r="AD38" s="14" t="s">
        <v>141</v>
      </c>
      <c r="AE38" s="28">
        <v>3</v>
      </c>
      <c r="AF38" s="14" t="s">
        <v>482</v>
      </c>
      <c r="AG38" s="28">
        <v>5</v>
      </c>
      <c r="AH38" s="14" t="s">
        <v>713</v>
      </c>
      <c r="AI38" s="28">
        <v>4</v>
      </c>
      <c r="AJ38" s="29" t="s">
        <v>73</v>
      </c>
      <c r="AK38" s="28">
        <v>5</v>
      </c>
      <c r="AL38" s="29" t="s">
        <v>44</v>
      </c>
      <c r="AM38" s="28">
        <v>5</v>
      </c>
      <c r="AN38" s="14">
        <f t="shared" si="0"/>
        <v>4.5999999999999996</v>
      </c>
      <c r="AO38" s="37" t="s">
        <v>1068</v>
      </c>
      <c r="AP38" s="14" t="e">
        <f>S38*0.2+#REF!*0.1+AA38*0.5+AG38*0.1+AI38*0.1</f>
        <v>#REF!</v>
      </c>
      <c r="AQ38" s="14">
        <v>3</v>
      </c>
      <c r="AR38" s="39"/>
    </row>
    <row r="39" spans="1:45" ht="51.75" customHeight="1">
      <c r="A39" s="31" t="s">
        <v>714</v>
      </c>
      <c r="B39" s="14">
        <v>36</v>
      </c>
      <c r="C39" s="13" t="s">
        <v>1046</v>
      </c>
      <c r="D39" s="25" t="s">
        <v>717</v>
      </c>
      <c r="E39" s="25" t="s">
        <v>718</v>
      </c>
      <c r="F39" s="12">
        <v>43362</v>
      </c>
      <c r="G39" s="25">
        <v>44.99</v>
      </c>
      <c r="H39" s="10" t="s">
        <v>719</v>
      </c>
      <c r="I39" s="13" t="s">
        <v>720</v>
      </c>
      <c r="J39" s="13" t="s">
        <v>719</v>
      </c>
      <c r="K39" s="13" t="s">
        <v>1047</v>
      </c>
      <c r="L39" s="13" t="s">
        <v>1048</v>
      </c>
      <c r="M39" s="13" t="s">
        <v>651</v>
      </c>
      <c r="N39" s="14" t="s">
        <v>72</v>
      </c>
      <c r="O39" s="14" t="s">
        <v>44</v>
      </c>
      <c r="P39" s="14" t="s">
        <v>61</v>
      </c>
      <c r="Q39" s="14" t="s">
        <v>73</v>
      </c>
      <c r="R39" s="14" t="s">
        <v>109</v>
      </c>
      <c r="S39" s="14">
        <v>5</v>
      </c>
      <c r="T39" s="14" t="s">
        <v>724</v>
      </c>
      <c r="U39" s="14" t="s">
        <v>725</v>
      </c>
      <c r="V39" s="14">
        <f t="shared" si="1"/>
        <v>67</v>
      </c>
      <c r="W39" s="28">
        <v>4.5</v>
      </c>
      <c r="X39" s="29" t="s">
        <v>109</v>
      </c>
      <c r="Y39" s="28">
        <v>5</v>
      </c>
      <c r="Z39" s="14" t="s">
        <v>726</v>
      </c>
      <c r="AA39" s="28">
        <v>3</v>
      </c>
      <c r="AB39" s="14">
        <f t="shared" si="2"/>
        <v>3.75</v>
      </c>
      <c r="AC39" s="36" t="s">
        <v>1067</v>
      </c>
      <c r="AD39" s="14" t="s">
        <v>727</v>
      </c>
      <c r="AE39" s="28">
        <v>3</v>
      </c>
      <c r="AF39" s="14" t="s">
        <v>729</v>
      </c>
      <c r="AG39" s="28">
        <v>2</v>
      </c>
      <c r="AH39" s="14" t="s">
        <v>728</v>
      </c>
      <c r="AI39" s="28">
        <v>4</v>
      </c>
      <c r="AJ39" s="29" t="s">
        <v>73</v>
      </c>
      <c r="AK39" s="28">
        <v>5</v>
      </c>
      <c r="AL39" s="29" t="s">
        <v>44</v>
      </c>
      <c r="AM39" s="28">
        <v>5</v>
      </c>
      <c r="AN39" s="14">
        <f t="shared" si="0"/>
        <v>4.3</v>
      </c>
      <c r="AO39" s="37" t="s">
        <v>1068</v>
      </c>
      <c r="AP39" s="14" t="e">
        <f>S39*0.2+#REF!*0.1+AA39*0.5+AG39*0.1+AI39*0.1</f>
        <v>#REF!</v>
      </c>
      <c r="AQ39" s="14">
        <v>3</v>
      </c>
      <c r="AR39" s="39"/>
    </row>
    <row r="40" spans="1:45" ht="51.75" customHeight="1">
      <c r="A40" s="31" t="s">
        <v>730</v>
      </c>
      <c r="B40" s="14">
        <v>37</v>
      </c>
      <c r="C40" s="13" t="s">
        <v>731</v>
      </c>
      <c r="D40" s="25" t="s">
        <v>717</v>
      </c>
      <c r="E40" s="25" t="s">
        <v>734</v>
      </c>
      <c r="F40" s="12">
        <v>43355</v>
      </c>
      <c r="G40" s="25">
        <v>98.01</v>
      </c>
      <c r="H40" s="10" t="s">
        <v>719</v>
      </c>
      <c r="I40" s="13" t="s">
        <v>735</v>
      </c>
      <c r="J40" s="13" t="s">
        <v>719</v>
      </c>
      <c r="K40" s="13" t="s">
        <v>1047</v>
      </c>
      <c r="L40" s="13" t="s">
        <v>1048</v>
      </c>
      <c r="M40" s="13" t="s">
        <v>1049</v>
      </c>
      <c r="N40" s="14" t="s">
        <v>72</v>
      </c>
      <c r="O40" s="14" t="s">
        <v>44</v>
      </c>
      <c r="P40" s="14" t="s">
        <v>61</v>
      </c>
      <c r="Q40" s="14" t="s">
        <v>73</v>
      </c>
      <c r="R40" s="14" t="s">
        <v>738</v>
      </c>
      <c r="S40" s="14">
        <v>5</v>
      </c>
      <c r="T40" s="14" t="s">
        <v>741</v>
      </c>
      <c r="U40" s="14" t="s">
        <v>319</v>
      </c>
      <c r="V40" s="14">
        <f t="shared" si="1"/>
        <v>75.900000000000006</v>
      </c>
      <c r="W40" s="28">
        <v>5</v>
      </c>
      <c r="X40" s="29" t="s">
        <v>738</v>
      </c>
      <c r="Y40" s="28">
        <v>5</v>
      </c>
      <c r="Z40" s="14" t="s">
        <v>742</v>
      </c>
      <c r="AA40" s="28">
        <v>3</v>
      </c>
      <c r="AB40" s="14">
        <f t="shared" si="2"/>
        <v>3.8</v>
      </c>
      <c r="AC40" s="36" t="s">
        <v>1067</v>
      </c>
      <c r="AD40" s="14" t="s">
        <v>743</v>
      </c>
      <c r="AE40" s="28">
        <v>4</v>
      </c>
      <c r="AF40" s="14" t="s">
        <v>482</v>
      </c>
      <c r="AG40" s="28">
        <v>5</v>
      </c>
      <c r="AH40" s="14" t="s">
        <v>744</v>
      </c>
      <c r="AI40" s="28">
        <v>4</v>
      </c>
      <c r="AJ40" s="29" t="s">
        <v>73</v>
      </c>
      <c r="AK40" s="28">
        <v>5</v>
      </c>
      <c r="AL40" s="29" t="s">
        <v>44</v>
      </c>
      <c r="AM40" s="28">
        <v>5</v>
      </c>
      <c r="AN40" s="14">
        <f t="shared" si="0"/>
        <v>4.7</v>
      </c>
      <c r="AO40" s="36" t="s">
        <v>1069</v>
      </c>
      <c r="AP40" s="14" t="e">
        <f>S40*0.2+#REF!*0.1+AA40*0.5+AG40*0.1+AI40*0.1</f>
        <v>#REF!</v>
      </c>
      <c r="AQ40" s="14">
        <v>4</v>
      </c>
      <c r="AR40" s="39"/>
    </row>
    <row r="41" spans="1:45" ht="51.75" customHeight="1">
      <c r="A41" s="31" t="s">
        <v>745</v>
      </c>
      <c r="B41" s="14">
        <v>38</v>
      </c>
      <c r="C41" s="13" t="s">
        <v>1050</v>
      </c>
      <c r="D41" s="25" t="s">
        <v>748</v>
      </c>
      <c r="E41" s="25" t="s">
        <v>69</v>
      </c>
      <c r="F41" s="18" t="s">
        <v>749</v>
      </c>
      <c r="G41" s="25">
        <v>138</v>
      </c>
      <c r="H41" s="10" t="s">
        <v>391</v>
      </c>
      <c r="I41" s="13" t="s">
        <v>750</v>
      </c>
      <c r="J41" s="13" t="s">
        <v>391</v>
      </c>
      <c r="K41" s="13" t="s">
        <v>1014</v>
      </c>
      <c r="L41" s="13" t="s">
        <v>1051</v>
      </c>
      <c r="M41" s="13" t="s">
        <v>1052</v>
      </c>
      <c r="N41" s="14" t="s">
        <v>72</v>
      </c>
      <c r="O41" s="14" t="s">
        <v>44</v>
      </c>
      <c r="P41" s="14" t="s">
        <v>61</v>
      </c>
      <c r="Q41" s="14" t="s">
        <v>73</v>
      </c>
      <c r="R41" s="14" t="s">
        <v>491</v>
      </c>
      <c r="S41" s="14">
        <v>5</v>
      </c>
      <c r="T41" s="14" t="s">
        <v>361</v>
      </c>
      <c r="U41" s="14" t="s">
        <v>758</v>
      </c>
      <c r="V41" s="14">
        <f t="shared" si="1"/>
        <v>70</v>
      </c>
      <c r="W41" s="28">
        <v>5</v>
      </c>
      <c r="X41" s="29" t="s">
        <v>491</v>
      </c>
      <c r="Y41" s="28">
        <v>5</v>
      </c>
      <c r="Z41" s="14" t="s">
        <v>759</v>
      </c>
      <c r="AA41" s="28">
        <v>5</v>
      </c>
      <c r="AB41" s="14">
        <f t="shared" si="2"/>
        <v>5</v>
      </c>
      <c r="AC41" s="36" t="s">
        <v>1069</v>
      </c>
      <c r="AD41" s="14" t="s">
        <v>760</v>
      </c>
      <c r="AE41" s="28">
        <v>4</v>
      </c>
      <c r="AF41" s="14" t="s">
        <v>762</v>
      </c>
      <c r="AG41" s="28">
        <v>5</v>
      </c>
      <c r="AH41" s="14" t="s">
        <v>761</v>
      </c>
      <c r="AI41" s="28">
        <v>4</v>
      </c>
      <c r="AJ41" s="29" t="s">
        <v>73</v>
      </c>
      <c r="AK41" s="28">
        <v>5</v>
      </c>
      <c r="AL41" s="29" t="s">
        <v>44</v>
      </c>
      <c r="AM41" s="28">
        <v>5</v>
      </c>
      <c r="AN41" s="14">
        <f t="shared" si="0"/>
        <v>4.7</v>
      </c>
      <c r="AO41" s="37" t="s">
        <v>1068</v>
      </c>
      <c r="AP41" s="14" t="e">
        <f>S41*0.2+#REF!*0.1+AA41*0.5+AG41*0.1+AI41*0.1</f>
        <v>#REF!</v>
      </c>
      <c r="AQ41" s="14">
        <v>5</v>
      </c>
      <c r="AR41" s="39"/>
    </row>
    <row r="42" spans="1:45" ht="51.75" customHeight="1">
      <c r="A42" s="31" t="s">
        <v>763</v>
      </c>
      <c r="B42" s="14">
        <v>39</v>
      </c>
      <c r="C42" s="13" t="s">
        <v>764</v>
      </c>
      <c r="D42" s="25" t="s">
        <v>389</v>
      </c>
      <c r="E42" s="25" t="s">
        <v>390</v>
      </c>
      <c r="F42" s="12">
        <v>43350</v>
      </c>
      <c r="G42" s="25">
        <v>42</v>
      </c>
      <c r="H42" s="10" t="s">
        <v>391</v>
      </c>
      <c r="I42" s="13" t="s">
        <v>392</v>
      </c>
      <c r="J42" s="13" t="s">
        <v>391</v>
      </c>
      <c r="K42" s="13" t="s">
        <v>1014</v>
      </c>
      <c r="L42" s="13"/>
      <c r="M42" s="13" t="s">
        <v>392</v>
      </c>
      <c r="N42" s="14" t="s">
        <v>72</v>
      </c>
      <c r="O42" s="14" t="s">
        <v>44</v>
      </c>
      <c r="P42" s="14" t="s">
        <v>61</v>
      </c>
      <c r="Q42" s="14" t="s">
        <v>73</v>
      </c>
      <c r="R42" s="14" t="s">
        <v>211</v>
      </c>
      <c r="S42" s="14">
        <v>5</v>
      </c>
      <c r="T42" s="14" t="s">
        <v>770</v>
      </c>
      <c r="U42" s="14" t="s">
        <v>198</v>
      </c>
      <c r="V42" s="14">
        <f t="shared" si="1"/>
        <v>75.5</v>
      </c>
      <c r="W42" s="28">
        <v>5</v>
      </c>
      <c r="X42" s="29" t="s">
        <v>211</v>
      </c>
      <c r="Y42" s="28">
        <v>5</v>
      </c>
      <c r="Z42" s="14" t="s">
        <v>771</v>
      </c>
      <c r="AA42" s="28">
        <v>3</v>
      </c>
      <c r="AB42" s="14">
        <f t="shared" si="2"/>
        <v>3.8</v>
      </c>
      <c r="AC42" s="36" t="s">
        <v>1067</v>
      </c>
      <c r="AD42" s="14" t="s">
        <v>530</v>
      </c>
      <c r="AE42" s="28">
        <v>4</v>
      </c>
      <c r="AF42" s="14" t="s">
        <v>773</v>
      </c>
      <c r="AG42" s="28">
        <v>4</v>
      </c>
      <c r="AH42" s="14" t="s">
        <v>772</v>
      </c>
      <c r="AI42" s="28">
        <v>4</v>
      </c>
      <c r="AJ42" s="29" t="s">
        <v>73</v>
      </c>
      <c r="AK42" s="28">
        <v>5</v>
      </c>
      <c r="AL42" s="29" t="s">
        <v>44</v>
      </c>
      <c r="AM42" s="28">
        <v>5</v>
      </c>
      <c r="AN42" s="14">
        <f t="shared" si="0"/>
        <v>4.5999999999999996</v>
      </c>
      <c r="AO42" s="37" t="s">
        <v>1068</v>
      </c>
      <c r="AP42" s="14" t="e">
        <f>S42*0.2+#REF!*0.1+AA42*0.5+AG42*0.1+AI42*0.1</f>
        <v>#REF!</v>
      </c>
      <c r="AQ42" s="14">
        <v>3.5</v>
      </c>
      <c r="AR42" s="39"/>
    </row>
    <row r="43" spans="1:45" ht="51.75" customHeight="1">
      <c r="A43" s="31" t="s">
        <v>774</v>
      </c>
      <c r="B43" s="14">
        <v>40</v>
      </c>
      <c r="C43" s="13" t="s">
        <v>775</v>
      </c>
      <c r="D43" s="25" t="s">
        <v>777</v>
      </c>
      <c r="E43" s="25" t="s">
        <v>128</v>
      </c>
      <c r="F43" s="12">
        <v>43252</v>
      </c>
      <c r="G43" s="25">
        <v>26.9</v>
      </c>
      <c r="H43" s="10" t="s">
        <v>391</v>
      </c>
      <c r="I43" s="13" t="s">
        <v>778</v>
      </c>
      <c r="J43" s="13" t="s">
        <v>391</v>
      </c>
      <c r="K43" s="13" t="s">
        <v>1014</v>
      </c>
      <c r="L43" s="13" t="s">
        <v>1053</v>
      </c>
      <c r="M43" s="13" t="s">
        <v>1054</v>
      </c>
      <c r="N43" s="14" t="s">
        <v>72</v>
      </c>
      <c r="O43" s="14" t="s">
        <v>44</v>
      </c>
      <c r="P43" s="14" t="s">
        <v>61</v>
      </c>
      <c r="Q43" s="14" t="s">
        <v>149</v>
      </c>
      <c r="R43" s="14" t="s">
        <v>781</v>
      </c>
      <c r="S43" s="14">
        <v>5</v>
      </c>
      <c r="T43" s="14" t="s">
        <v>784</v>
      </c>
      <c r="U43" s="14" t="s">
        <v>456</v>
      </c>
      <c r="V43" s="14">
        <f t="shared" si="1"/>
        <v>75.099999999999994</v>
      </c>
      <c r="W43" s="28">
        <v>5</v>
      </c>
      <c r="X43" s="29" t="s">
        <v>781</v>
      </c>
      <c r="Y43" s="28">
        <v>5</v>
      </c>
      <c r="Z43" s="14" t="s">
        <v>785</v>
      </c>
      <c r="AA43" s="28">
        <v>3</v>
      </c>
      <c r="AB43" s="14">
        <f t="shared" si="2"/>
        <v>3.8</v>
      </c>
      <c r="AC43" s="36" t="s">
        <v>1067</v>
      </c>
      <c r="AD43" s="14" t="s">
        <v>786</v>
      </c>
      <c r="AE43" s="28">
        <v>5</v>
      </c>
      <c r="AF43" s="14" t="s">
        <v>787</v>
      </c>
      <c r="AG43" s="28">
        <v>2</v>
      </c>
      <c r="AH43" s="14" t="s">
        <v>118</v>
      </c>
      <c r="AI43" s="28">
        <v>4</v>
      </c>
      <c r="AJ43" s="30" t="s">
        <v>149</v>
      </c>
      <c r="AK43" s="28">
        <v>1</v>
      </c>
      <c r="AL43" s="29" t="s">
        <v>44</v>
      </c>
      <c r="AM43" s="28">
        <v>5</v>
      </c>
      <c r="AN43" s="14">
        <f t="shared" si="0"/>
        <v>3.3</v>
      </c>
      <c r="AO43" s="36" t="s">
        <v>1065</v>
      </c>
      <c r="AP43" s="14" t="e">
        <f>S43*0.2+#REF!*0.1+AA43*0.5+AG43*0.1+AI43*0.1</f>
        <v>#REF!</v>
      </c>
      <c r="AQ43" s="14">
        <v>2</v>
      </c>
      <c r="AR43" s="32" t="s">
        <v>994</v>
      </c>
      <c r="AS43" s="40"/>
    </row>
    <row r="44" spans="1:45" ht="51.75" customHeight="1">
      <c r="A44" s="31" t="s">
        <v>788</v>
      </c>
      <c r="B44" s="14">
        <v>41</v>
      </c>
      <c r="C44" s="13" t="s">
        <v>789</v>
      </c>
      <c r="D44" s="25" t="s">
        <v>389</v>
      </c>
      <c r="E44" s="25" t="s">
        <v>390</v>
      </c>
      <c r="F44" s="12">
        <v>43330</v>
      </c>
      <c r="G44" s="25">
        <v>36.799999999999997</v>
      </c>
      <c r="H44" s="10" t="s">
        <v>391</v>
      </c>
      <c r="I44" s="13" t="s">
        <v>392</v>
      </c>
      <c r="J44" s="13" t="s">
        <v>391</v>
      </c>
      <c r="K44" s="13" t="s">
        <v>1014</v>
      </c>
      <c r="L44" s="13"/>
      <c r="M44" s="13" t="s">
        <v>392</v>
      </c>
      <c r="N44" s="14" t="s">
        <v>72</v>
      </c>
      <c r="O44" s="14" t="s">
        <v>44</v>
      </c>
      <c r="P44" s="14" t="s">
        <v>792</v>
      </c>
      <c r="Q44" s="14" t="s">
        <v>73</v>
      </c>
      <c r="R44" s="14" t="s">
        <v>672</v>
      </c>
      <c r="S44" s="14">
        <v>3</v>
      </c>
      <c r="T44" s="14" t="s">
        <v>416</v>
      </c>
      <c r="U44" s="14" t="s">
        <v>797</v>
      </c>
      <c r="V44" s="14">
        <f t="shared" si="1"/>
        <v>72.599999999999994</v>
      </c>
      <c r="W44" s="28">
        <v>5</v>
      </c>
      <c r="X44" s="29" t="s">
        <v>672</v>
      </c>
      <c r="Y44" s="28">
        <v>5</v>
      </c>
      <c r="Z44" s="14" t="s">
        <v>59</v>
      </c>
      <c r="AA44" s="28">
        <v>4</v>
      </c>
      <c r="AB44" s="14">
        <f t="shared" si="2"/>
        <v>4.4000000000000004</v>
      </c>
      <c r="AC44" s="37" t="s">
        <v>1068</v>
      </c>
      <c r="AD44" s="14" t="s">
        <v>798</v>
      </c>
      <c r="AE44" s="28">
        <v>3</v>
      </c>
      <c r="AF44" s="14" t="s">
        <v>800</v>
      </c>
      <c r="AG44" s="28">
        <v>3</v>
      </c>
      <c r="AH44" s="14" t="s">
        <v>799</v>
      </c>
      <c r="AI44" s="28">
        <v>2</v>
      </c>
      <c r="AJ44" s="29" t="s">
        <v>73</v>
      </c>
      <c r="AK44" s="28">
        <v>5</v>
      </c>
      <c r="AL44" s="29" t="s">
        <v>44</v>
      </c>
      <c r="AM44" s="28">
        <v>5</v>
      </c>
      <c r="AN44" s="14">
        <f t="shared" si="0"/>
        <v>4</v>
      </c>
      <c r="AO44" s="36" t="s">
        <v>1067</v>
      </c>
      <c r="AP44" s="14" t="e">
        <f>S44*0.2+#REF!*0.1+AA44*0.5+AG44*0.1+AI44*0.1</f>
        <v>#REF!</v>
      </c>
      <c r="AQ44" s="14">
        <v>3.5</v>
      </c>
      <c r="AR44" s="39"/>
    </row>
    <row r="45" spans="1:45" ht="51.75" customHeight="1">
      <c r="A45" s="31" t="s">
        <v>801</v>
      </c>
      <c r="B45" s="14">
        <v>42</v>
      </c>
      <c r="C45" s="13" t="s">
        <v>802</v>
      </c>
      <c r="D45" s="25" t="s">
        <v>803</v>
      </c>
      <c r="E45" s="25" t="s">
        <v>69</v>
      </c>
      <c r="F45" s="12">
        <v>43086</v>
      </c>
      <c r="G45" s="25">
        <v>65</v>
      </c>
      <c r="H45" s="10" t="s">
        <v>391</v>
      </c>
      <c r="I45" s="13" t="s">
        <v>804</v>
      </c>
      <c r="J45" s="13" t="s">
        <v>391</v>
      </c>
      <c r="K45" s="13" t="s">
        <v>1014</v>
      </c>
      <c r="L45" s="13" t="s">
        <v>1055</v>
      </c>
      <c r="M45" s="13" t="s">
        <v>1056</v>
      </c>
      <c r="N45" s="14" t="s">
        <v>72</v>
      </c>
      <c r="O45" s="14" t="s">
        <v>44</v>
      </c>
      <c r="P45" s="14" t="s">
        <v>61</v>
      </c>
      <c r="Q45" s="14" t="s">
        <v>73</v>
      </c>
      <c r="R45" s="14" t="s">
        <v>413</v>
      </c>
      <c r="S45" s="14">
        <v>5</v>
      </c>
      <c r="T45" s="14" t="s">
        <v>96</v>
      </c>
      <c r="U45" s="14" t="s">
        <v>380</v>
      </c>
      <c r="V45" s="14">
        <f t="shared" si="1"/>
        <v>72.7</v>
      </c>
      <c r="W45" s="28">
        <v>5</v>
      </c>
      <c r="X45" s="29" t="s">
        <v>413</v>
      </c>
      <c r="Y45" s="28">
        <v>5</v>
      </c>
      <c r="Z45" s="14" t="s">
        <v>807</v>
      </c>
      <c r="AA45" s="28">
        <v>3</v>
      </c>
      <c r="AB45" s="14">
        <f t="shared" si="2"/>
        <v>3.8</v>
      </c>
      <c r="AC45" s="36" t="s">
        <v>1067</v>
      </c>
      <c r="AD45" s="14" t="s">
        <v>354</v>
      </c>
      <c r="AE45" s="28">
        <v>4</v>
      </c>
      <c r="AF45" s="14" t="s">
        <v>809</v>
      </c>
      <c r="AG45" s="28">
        <v>5</v>
      </c>
      <c r="AH45" s="14" t="s">
        <v>808</v>
      </c>
      <c r="AI45" s="28">
        <v>5</v>
      </c>
      <c r="AJ45" s="29" t="s">
        <v>73</v>
      </c>
      <c r="AK45" s="28">
        <v>5</v>
      </c>
      <c r="AL45" s="29" t="s">
        <v>44</v>
      </c>
      <c r="AM45" s="28">
        <v>5</v>
      </c>
      <c r="AN45" s="14">
        <f t="shared" si="0"/>
        <v>4.9000000000000004</v>
      </c>
      <c r="AO45" s="36" t="s">
        <v>1069</v>
      </c>
      <c r="AP45" s="14" t="e">
        <f>S45*0.2+#REF!*0.1+AA45*0.5+AG45*0.1+AI45*0.1</f>
        <v>#REF!</v>
      </c>
      <c r="AQ45" s="14">
        <v>2</v>
      </c>
      <c r="AR45" s="32" t="s">
        <v>990</v>
      </c>
    </row>
    <row r="46" spans="1:45" ht="51.75" customHeight="1">
      <c r="A46" s="31" t="s">
        <v>810</v>
      </c>
      <c r="B46" s="14">
        <v>43</v>
      </c>
      <c r="C46" s="13" t="s">
        <v>811</v>
      </c>
      <c r="D46" s="25" t="s">
        <v>813</v>
      </c>
      <c r="E46" s="25" t="s">
        <v>69</v>
      </c>
      <c r="F46" s="12">
        <v>42466</v>
      </c>
      <c r="G46" s="25">
        <v>115</v>
      </c>
      <c r="H46" s="10" t="s">
        <v>391</v>
      </c>
      <c r="I46" s="13" t="s">
        <v>814</v>
      </c>
      <c r="J46" s="13" t="s">
        <v>391</v>
      </c>
      <c r="K46" s="13" t="s">
        <v>1014</v>
      </c>
      <c r="L46" s="13" t="s">
        <v>1057</v>
      </c>
      <c r="M46" s="13"/>
      <c r="N46" s="14" t="s">
        <v>72</v>
      </c>
      <c r="O46" s="14" t="s">
        <v>44</v>
      </c>
      <c r="P46" s="14" t="s">
        <v>61</v>
      </c>
      <c r="Q46" s="14" t="s">
        <v>73</v>
      </c>
      <c r="R46" s="14" t="s">
        <v>134</v>
      </c>
      <c r="S46" s="14">
        <v>5</v>
      </c>
      <c r="T46" s="14" t="s">
        <v>821</v>
      </c>
      <c r="U46" s="14" t="s">
        <v>797</v>
      </c>
      <c r="V46" s="14">
        <f t="shared" si="1"/>
        <v>71.3</v>
      </c>
      <c r="W46" s="28">
        <v>5</v>
      </c>
      <c r="X46" s="29" t="s">
        <v>134</v>
      </c>
      <c r="Y46" s="28">
        <v>5</v>
      </c>
      <c r="Z46" s="14" t="s">
        <v>822</v>
      </c>
      <c r="AA46" s="28">
        <v>3</v>
      </c>
      <c r="AB46" s="14">
        <f t="shared" si="2"/>
        <v>3.8</v>
      </c>
      <c r="AC46" s="36" t="s">
        <v>1067</v>
      </c>
      <c r="AD46" s="14" t="s">
        <v>823</v>
      </c>
      <c r="AE46" s="28">
        <v>3</v>
      </c>
      <c r="AF46" s="14" t="s">
        <v>825</v>
      </c>
      <c r="AG46" s="28">
        <v>4</v>
      </c>
      <c r="AH46" s="14" t="s">
        <v>824</v>
      </c>
      <c r="AI46" s="28">
        <v>5</v>
      </c>
      <c r="AJ46" s="29" t="s">
        <v>73</v>
      </c>
      <c r="AK46" s="28">
        <v>5</v>
      </c>
      <c r="AL46" s="29" t="s">
        <v>44</v>
      </c>
      <c r="AM46" s="28">
        <v>5</v>
      </c>
      <c r="AN46" s="14">
        <f t="shared" si="0"/>
        <v>4.7</v>
      </c>
      <c r="AO46" s="36" t="s">
        <v>1069</v>
      </c>
      <c r="AP46" s="14" t="e">
        <f>S46*0.2+#REF!*0.1+AA46*0.5+AG46*0.1+AI46*0.1</f>
        <v>#REF!</v>
      </c>
      <c r="AQ46" s="14">
        <v>3</v>
      </c>
      <c r="AR46" s="39"/>
    </row>
    <row r="47" spans="1:45" ht="51.75" customHeight="1">
      <c r="A47" s="31" t="s">
        <v>826</v>
      </c>
      <c r="B47" s="14">
        <v>44</v>
      </c>
      <c r="C47" s="13" t="s">
        <v>1058</v>
      </c>
      <c r="D47" s="25" t="s">
        <v>830</v>
      </c>
      <c r="E47" s="25" t="s">
        <v>831</v>
      </c>
      <c r="F47" s="12">
        <v>43351</v>
      </c>
      <c r="G47" s="25">
        <v>69</v>
      </c>
      <c r="H47" s="10" t="s">
        <v>832</v>
      </c>
      <c r="I47" s="13" t="s">
        <v>833</v>
      </c>
      <c r="J47" s="13" t="s">
        <v>832</v>
      </c>
      <c r="K47" s="13" t="s">
        <v>1059</v>
      </c>
      <c r="L47" s="13"/>
      <c r="M47" s="13" t="s">
        <v>833</v>
      </c>
      <c r="N47" s="14" t="s">
        <v>72</v>
      </c>
      <c r="O47" s="14" t="s">
        <v>44</v>
      </c>
      <c r="P47" s="14" t="s">
        <v>61</v>
      </c>
      <c r="Q47" s="14" t="s">
        <v>73</v>
      </c>
      <c r="R47" s="14" t="s">
        <v>836</v>
      </c>
      <c r="S47" s="14">
        <v>5</v>
      </c>
      <c r="T47" s="14" t="s">
        <v>839</v>
      </c>
      <c r="U47" s="14" t="s">
        <v>840</v>
      </c>
      <c r="V47" s="14">
        <f t="shared" si="1"/>
        <v>69.900000000000006</v>
      </c>
      <c r="W47" s="28">
        <v>4.5</v>
      </c>
      <c r="X47" s="29" t="s">
        <v>836</v>
      </c>
      <c r="Y47" s="28">
        <v>5</v>
      </c>
      <c r="Z47" s="14" t="s">
        <v>842</v>
      </c>
      <c r="AA47" s="28">
        <v>4</v>
      </c>
      <c r="AB47" s="14">
        <f t="shared" si="2"/>
        <v>4.3499999999999996</v>
      </c>
      <c r="AC47" s="37" t="s">
        <v>1068</v>
      </c>
      <c r="AD47" s="14" t="s">
        <v>843</v>
      </c>
      <c r="AE47" s="28">
        <v>3</v>
      </c>
      <c r="AF47" s="14" t="s">
        <v>845</v>
      </c>
      <c r="AG47" s="28">
        <v>4</v>
      </c>
      <c r="AH47" s="14" t="s">
        <v>844</v>
      </c>
      <c r="AI47" s="28">
        <v>2</v>
      </c>
      <c r="AJ47" s="29" t="s">
        <v>73</v>
      </c>
      <c r="AK47" s="28">
        <v>5</v>
      </c>
      <c r="AL47" s="29" t="s">
        <v>44</v>
      </c>
      <c r="AM47" s="28">
        <v>5</v>
      </c>
      <c r="AN47" s="14">
        <f t="shared" si="0"/>
        <v>4.0999999999999996</v>
      </c>
      <c r="AO47" s="36" t="s">
        <v>1067</v>
      </c>
      <c r="AP47" s="14" t="e">
        <f>S47*0.2+#REF!*0.1+AA47*0.5+AG47*0.1+AI47*0.1</f>
        <v>#REF!</v>
      </c>
      <c r="AQ47" s="14">
        <v>3.5</v>
      </c>
      <c r="AR47" s="39"/>
    </row>
    <row r="48" spans="1:45" ht="51.75" customHeight="1">
      <c r="A48" s="31" t="s">
        <v>846</v>
      </c>
      <c r="B48" s="14">
        <v>45</v>
      </c>
      <c r="C48" s="13" t="s">
        <v>847</v>
      </c>
      <c r="D48" s="25" t="s">
        <v>849</v>
      </c>
      <c r="E48" s="25" t="s">
        <v>69</v>
      </c>
      <c r="F48" s="12">
        <v>43245</v>
      </c>
      <c r="G48" s="25">
        <v>79</v>
      </c>
      <c r="H48" s="10" t="s">
        <v>850</v>
      </c>
      <c r="I48" s="13" t="s">
        <v>851</v>
      </c>
      <c r="J48" s="13" t="s">
        <v>850</v>
      </c>
      <c r="K48" s="13" t="s">
        <v>851</v>
      </c>
      <c r="L48" s="13"/>
      <c r="M48" s="13" t="s">
        <v>851</v>
      </c>
      <c r="N48" s="14" t="s">
        <v>72</v>
      </c>
      <c r="O48" s="14" t="s">
        <v>44</v>
      </c>
      <c r="P48" s="14" t="s">
        <v>61</v>
      </c>
      <c r="Q48" s="14" t="s">
        <v>73</v>
      </c>
      <c r="R48" s="14" t="s">
        <v>541</v>
      </c>
      <c r="S48" s="14">
        <v>5</v>
      </c>
      <c r="T48" s="14" t="s">
        <v>855</v>
      </c>
      <c r="U48" s="14" t="s">
        <v>242</v>
      </c>
      <c r="V48" s="14">
        <f t="shared" si="1"/>
        <v>73.199999999999989</v>
      </c>
      <c r="W48" s="28">
        <v>5</v>
      </c>
      <c r="X48" s="29" t="s">
        <v>541</v>
      </c>
      <c r="Y48" s="28">
        <v>5</v>
      </c>
      <c r="Z48" s="14" t="s">
        <v>856</v>
      </c>
      <c r="AA48" s="28">
        <v>3</v>
      </c>
      <c r="AB48" s="14">
        <f t="shared" si="2"/>
        <v>3.8</v>
      </c>
      <c r="AC48" s="36" t="s">
        <v>1067</v>
      </c>
      <c r="AD48" s="14" t="s">
        <v>141</v>
      </c>
      <c r="AE48" s="28">
        <v>3</v>
      </c>
      <c r="AF48" s="14" t="s">
        <v>858</v>
      </c>
      <c r="AG48" s="28">
        <v>3</v>
      </c>
      <c r="AH48" s="14" t="s">
        <v>857</v>
      </c>
      <c r="AI48" s="28">
        <v>3</v>
      </c>
      <c r="AJ48" s="29" t="s">
        <v>73</v>
      </c>
      <c r="AK48" s="28">
        <v>5</v>
      </c>
      <c r="AL48" s="29" t="s">
        <v>44</v>
      </c>
      <c r="AM48" s="28">
        <v>5</v>
      </c>
      <c r="AN48" s="14">
        <f t="shared" si="0"/>
        <v>4.2</v>
      </c>
      <c r="AO48" s="36" t="s">
        <v>1067</v>
      </c>
      <c r="AP48" s="14" t="e">
        <f>S48*0.2+#REF!*0.1+AA48*0.5+AG48*0.1+AI48*0.1</f>
        <v>#REF!</v>
      </c>
      <c r="AQ48" s="14">
        <v>3</v>
      </c>
      <c r="AR48" s="32"/>
    </row>
    <row r="49" spans="1:45" ht="51.75" customHeight="1">
      <c r="A49" s="31" t="s">
        <v>859</v>
      </c>
      <c r="B49" s="14">
        <v>46</v>
      </c>
      <c r="C49" s="13" t="s">
        <v>860</v>
      </c>
      <c r="D49" s="25" t="s">
        <v>849</v>
      </c>
      <c r="E49" s="25" t="s">
        <v>69</v>
      </c>
      <c r="F49" s="12">
        <v>43291</v>
      </c>
      <c r="G49" s="25">
        <v>39</v>
      </c>
      <c r="H49" s="10" t="s">
        <v>850</v>
      </c>
      <c r="I49" s="13" t="s">
        <v>851</v>
      </c>
      <c r="J49" s="13" t="s">
        <v>850</v>
      </c>
      <c r="K49" s="13" t="s">
        <v>851</v>
      </c>
      <c r="L49" s="13"/>
      <c r="M49" s="13" t="s">
        <v>851</v>
      </c>
      <c r="N49" s="14" t="s">
        <v>72</v>
      </c>
      <c r="O49" s="14" t="s">
        <v>862</v>
      </c>
      <c r="P49" s="14" t="s">
        <v>61</v>
      </c>
      <c r="Q49" s="14" t="s">
        <v>73</v>
      </c>
      <c r="R49" s="14" t="s">
        <v>864</v>
      </c>
      <c r="S49" s="14">
        <v>5</v>
      </c>
      <c r="T49" s="14" t="s">
        <v>318</v>
      </c>
      <c r="U49" s="14" t="s">
        <v>867</v>
      </c>
      <c r="V49" s="14">
        <f t="shared" si="1"/>
        <v>78</v>
      </c>
      <c r="W49" s="28">
        <v>5</v>
      </c>
      <c r="X49" s="29" t="s">
        <v>864</v>
      </c>
      <c r="Y49" s="28">
        <v>5</v>
      </c>
      <c r="Z49" s="14" t="s">
        <v>868</v>
      </c>
      <c r="AA49" s="28">
        <v>3</v>
      </c>
      <c r="AB49" s="14">
        <f t="shared" si="2"/>
        <v>3.8</v>
      </c>
      <c r="AC49" s="37" t="s">
        <v>1066</v>
      </c>
      <c r="AD49" s="14" t="s">
        <v>869</v>
      </c>
      <c r="AE49" s="28">
        <v>5</v>
      </c>
      <c r="AF49" s="14" t="s">
        <v>871</v>
      </c>
      <c r="AG49" s="28">
        <v>5</v>
      </c>
      <c r="AH49" s="14" t="s">
        <v>870</v>
      </c>
      <c r="AI49" s="28">
        <v>3</v>
      </c>
      <c r="AJ49" s="29" t="s">
        <v>73</v>
      </c>
      <c r="AK49" s="28">
        <v>5</v>
      </c>
      <c r="AL49" s="30" t="s">
        <v>862</v>
      </c>
      <c r="AM49" s="28">
        <v>1</v>
      </c>
      <c r="AN49" s="14">
        <f t="shared" si="0"/>
        <v>3.4</v>
      </c>
      <c r="AO49" s="36" t="s">
        <v>1065</v>
      </c>
      <c r="AP49" s="14" t="e">
        <f>S49*0.2+#REF!*0.1+AA49*0.5+AG49*0.1+AI49*0.1</f>
        <v>#REF!</v>
      </c>
      <c r="AQ49" s="14">
        <v>2</v>
      </c>
      <c r="AR49" s="32" t="s">
        <v>1060</v>
      </c>
      <c r="AS49" s="40"/>
    </row>
    <row r="50" spans="1:45" ht="51.75" customHeight="1">
      <c r="A50" s="31" t="s">
        <v>872</v>
      </c>
      <c r="B50" s="14">
        <v>47</v>
      </c>
      <c r="C50" s="13" t="s">
        <v>873</v>
      </c>
      <c r="D50" s="25" t="s">
        <v>876</v>
      </c>
      <c r="E50" s="25" t="s">
        <v>69</v>
      </c>
      <c r="F50" s="12">
        <v>43389</v>
      </c>
      <c r="G50" s="25">
        <v>69</v>
      </c>
      <c r="H50" s="10" t="s">
        <v>877</v>
      </c>
      <c r="I50" s="13" t="s">
        <v>878</v>
      </c>
      <c r="J50" s="13" t="s">
        <v>877</v>
      </c>
      <c r="K50" s="13" t="s">
        <v>878</v>
      </c>
      <c r="L50" s="13"/>
      <c r="M50" s="13" t="s">
        <v>878</v>
      </c>
      <c r="N50" s="14" t="s">
        <v>72</v>
      </c>
      <c r="O50" s="14" t="s">
        <v>44</v>
      </c>
      <c r="P50" s="14" t="s">
        <v>71</v>
      </c>
      <c r="Q50" s="14" t="s">
        <v>73</v>
      </c>
      <c r="R50" s="14" t="s">
        <v>358</v>
      </c>
      <c r="S50" s="14">
        <v>5</v>
      </c>
      <c r="T50" s="14" t="s">
        <v>885</v>
      </c>
      <c r="U50" s="14" t="s">
        <v>886</v>
      </c>
      <c r="V50" s="14">
        <f t="shared" si="1"/>
        <v>67.599999999999994</v>
      </c>
      <c r="W50" s="28">
        <v>4.5</v>
      </c>
      <c r="X50" s="29" t="s">
        <v>358</v>
      </c>
      <c r="Y50" s="28">
        <v>5</v>
      </c>
      <c r="Z50" s="14" t="s">
        <v>887</v>
      </c>
      <c r="AA50" s="28">
        <v>4</v>
      </c>
      <c r="AB50" s="14">
        <f t="shared" si="2"/>
        <v>4.3499999999999996</v>
      </c>
      <c r="AC50" s="37" t="s">
        <v>1068</v>
      </c>
      <c r="AD50" s="14" t="s">
        <v>888</v>
      </c>
      <c r="AE50" s="28">
        <v>4</v>
      </c>
      <c r="AF50" s="14" t="s">
        <v>890</v>
      </c>
      <c r="AG50" s="28">
        <v>3</v>
      </c>
      <c r="AH50" s="14" t="s">
        <v>889</v>
      </c>
      <c r="AI50" s="28">
        <v>5</v>
      </c>
      <c r="AJ50" s="29" t="s">
        <v>73</v>
      </c>
      <c r="AK50" s="28">
        <v>5</v>
      </c>
      <c r="AL50" s="29" t="s">
        <v>44</v>
      </c>
      <c r="AM50" s="28">
        <v>5</v>
      </c>
      <c r="AN50" s="14">
        <f t="shared" si="0"/>
        <v>4.7</v>
      </c>
      <c r="AO50" s="37" t="s">
        <v>1068</v>
      </c>
      <c r="AP50" s="14" t="e">
        <f>S50*0.2+#REF!*0.1+AA50*0.5+AG50*0.1+AI50*0.1</f>
        <v>#REF!</v>
      </c>
      <c r="AQ50" s="14">
        <v>4</v>
      </c>
      <c r="AR50" s="39"/>
    </row>
    <row r="51" spans="1:45" ht="51.75" customHeight="1">
      <c r="A51" s="31" t="s">
        <v>891</v>
      </c>
      <c r="B51" s="14">
        <v>48</v>
      </c>
      <c r="C51" s="13" t="s">
        <v>892</v>
      </c>
      <c r="D51" s="25" t="s">
        <v>894</v>
      </c>
      <c r="E51" s="25" t="s">
        <v>69</v>
      </c>
      <c r="F51" s="12">
        <v>43393</v>
      </c>
      <c r="G51" s="25">
        <v>38</v>
      </c>
      <c r="H51" s="10" t="s">
        <v>895</v>
      </c>
      <c r="I51" s="13" t="s">
        <v>896</v>
      </c>
      <c r="J51" s="13" t="s">
        <v>895</v>
      </c>
      <c r="K51" s="13" t="s">
        <v>896</v>
      </c>
      <c r="L51" s="13"/>
      <c r="M51" s="13" t="s">
        <v>896</v>
      </c>
      <c r="N51" s="14" t="s">
        <v>72</v>
      </c>
      <c r="O51" s="14" t="s">
        <v>44</v>
      </c>
      <c r="P51" s="14" t="s">
        <v>897</v>
      </c>
      <c r="Q51" s="14" t="s">
        <v>541</v>
      </c>
      <c r="R51" s="14" t="s">
        <v>293</v>
      </c>
      <c r="S51" s="14">
        <v>3</v>
      </c>
      <c r="T51" s="14" t="s">
        <v>566</v>
      </c>
      <c r="U51" s="14" t="s">
        <v>904</v>
      </c>
      <c r="V51" s="14">
        <f t="shared" si="1"/>
        <v>72.400000000000006</v>
      </c>
      <c r="W51" s="28">
        <v>5</v>
      </c>
      <c r="X51" s="29" t="s">
        <v>293</v>
      </c>
      <c r="Y51" s="28">
        <v>5</v>
      </c>
      <c r="Z51" s="14" t="s">
        <v>905</v>
      </c>
      <c r="AA51" s="28">
        <v>3</v>
      </c>
      <c r="AB51" s="14">
        <f t="shared" si="2"/>
        <v>3.8</v>
      </c>
      <c r="AC51" s="36" t="s">
        <v>1067</v>
      </c>
      <c r="AD51" s="14" t="s">
        <v>98</v>
      </c>
      <c r="AE51" s="28">
        <v>1</v>
      </c>
      <c r="AF51" s="14" t="s">
        <v>907</v>
      </c>
      <c r="AG51" s="28">
        <v>2</v>
      </c>
      <c r="AH51" s="14" t="s">
        <v>906</v>
      </c>
      <c r="AI51" s="28">
        <v>4</v>
      </c>
      <c r="AJ51" s="30" t="s">
        <v>541</v>
      </c>
      <c r="AK51" s="28">
        <v>1</v>
      </c>
      <c r="AL51" s="29" t="s">
        <v>44</v>
      </c>
      <c r="AM51" s="28">
        <v>5</v>
      </c>
      <c r="AN51" s="14">
        <f t="shared" si="0"/>
        <v>2.9000000000000004</v>
      </c>
      <c r="AO51" s="36" t="s">
        <v>1065</v>
      </c>
      <c r="AP51" s="14" t="e">
        <f>S51*0.2+#REF!*0.1+AA51*0.5+AG51*0.1+AI51*0.1</f>
        <v>#REF!</v>
      </c>
      <c r="AQ51" s="14">
        <v>2</v>
      </c>
      <c r="AR51" s="32" t="s">
        <v>994</v>
      </c>
      <c r="AS51" s="40"/>
    </row>
    <row r="52" spans="1:45" ht="51.75" customHeight="1">
      <c r="A52" s="31" t="s">
        <v>908</v>
      </c>
      <c r="B52" s="14">
        <v>49</v>
      </c>
      <c r="C52" s="13" t="s">
        <v>909</v>
      </c>
      <c r="D52" s="25" t="s">
        <v>912</v>
      </c>
      <c r="E52" s="25" t="s">
        <v>69</v>
      </c>
      <c r="F52" s="12">
        <v>43357</v>
      </c>
      <c r="G52" s="25">
        <v>45</v>
      </c>
      <c r="H52" s="10" t="s">
        <v>913</v>
      </c>
      <c r="I52" s="13" t="s">
        <v>914</v>
      </c>
      <c r="J52" s="13" t="s">
        <v>913</v>
      </c>
      <c r="K52" s="13" t="s">
        <v>1061</v>
      </c>
      <c r="L52" s="13"/>
      <c r="M52" s="13" t="s">
        <v>914</v>
      </c>
      <c r="N52" s="14" t="s">
        <v>72</v>
      </c>
      <c r="O52" s="14" t="s">
        <v>44</v>
      </c>
      <c r="P52" s="14" t="s">
        <v>61</v>
      </c>
      <c r="Q52" s="14" t="s">
        <v>73</v>
      </c>
      <c r="R52" s="14" t="s">
        <v>256</v>
      </c>
      <c r="S52" s="14">
        <v>5</v>
      </c>
      <c r="T52" s="14" t="s">
        <v>435</v>
      </c>
      <c r="U52" s="14" t="s">
        <v>674</v>
      </c>
      <c r="V52" s="14">
        <f t="shared" si="1"/>
        <v>74.599999999999994</v>
      </c>
      <c r="W52" s="28">
        <v>5</v>
      </c>
      <c r="X52" s="29" t="s">
        <v>256</v>
      </c>
      <c r="Y52" s="28">
        <v>5</v>
      </c>
      <c r="Z52" s="14" t="s">
        <v>920</v>
      </c>
      <c r="AA52" s="28">
        <v>4</v>
      </c>
      <c r="AB52" s="14">
        <f t="shared" si="2"/>
        <v>4.4000000000000004</v>
      </c>
      <c r="AC52" s="37" t="s">
        <v>1068</v>
      </c>
      <c r="AD52" s="14" t="s">
        <v>921</v>
      </c>
      <c r="AE52" s="28">
        <v>5</v>
      </c>
      <c r="AF52" s="14" t="s">
        <v>923</v>
      </c>
      <c r="AG52" s="28">
        <v>3</v>
      </c>
      <c r="AH52" s="14" t="s">
        <v>922</v>
      </c>
      <c r="AI52" s="28">
        <v>5</v>
      </c>
      <c r="AJ52" s="29" t="s">
        <v>73</v>
      </c>
      <c r="AK52" s="28">
        <v>5</v>
      </c>
      <c r="AL52" s="29" t="s">
        <v>44</v>
      </c>
      <c r="AM52" s="28">
        <v>5</v>
      </c>
      <c r="AN52" s="14">
        <f t="shared" si="0"/>
        <v>4.8</v>
      </c>
      <c r="AO52" s="36" t="s">
        <v>1069</v>
      </c>
      <c r="AP52" s="14" t="e">
        <f>S52*0.2+#REF!*0.1+AA52*0.5+AG52*0.1+AI52*0.1</f>
        <v>#REF!</v>
      </c>
      <c r="AQ52" s="14">
        <v>4</v>
      </c>
      <c r="AR52" s="39"/>
    </row>
    <row r="53" spans="1:45" ht="51.75" customHeight="1">
      <c r="A53" s="31" t="s">
        <v>924</v>
      </c>
      <c r="B53" s="14">
        <v>50</v>
      </c>
      <c r="C53" s="13" t="s">
        <v>925</v>
      </c>
      <c r="D53" s="25" t="s">
        <v>615</v>
      </c>
      <c r="E53" s="25" t="s">
        <v>927</v>
      </c>
      <c r="F53" s="12">
        <v>43314</v>
      </c>
      <c r="G53" s="25">
        <v>94</v>
      </c>
      <c r="H53" s="10" t="s">
        <v>928</v>
      </c>
      <c r="I53" s="13" t="s">
        <v>617</v>
      </c>
      <c r="J53" s="13" t="s">
        <v>928</v>
      </c>
      <c r="K53" s="13" t="s">
        <v>617</v>
      </c>
      <c r="L53" s="13"/>
      <c r="M53" s="13" t="s">
        <v>617</v>
      </c>
      <c r="N53" s="14" t="s">
        <v>72</v>
      </c>
      <c r="O53" s="14" t="s">
        <v>44</v>
      </c>
      <c r="P53" s="14" t="s">
        <v>61</v>
      </c>
      <c r="Q53" s="14" t="s">
        <v>73</v>
      </c>
      <c r="R53" s="14" t="s">
        <v>109</v>
      </c>
      <c r="S53" s="14">
        <v>5</v>
      </c>
      <c r="T53" s="14" t="s">
        <v>96</v>
      </c>
      <c r="U53" s="14" t="s">
        <v>139</v>
      </c>
      <c r="V53" s="14">
        <f t="shared" si="1"/>
        <v>73.2</v>
      </c>
      <c r="W53" s="28">
        <v>5</v>
      </c>
      <c r="X53" s="29" t="s">
        <v>109</v>
      </c>
      <c r="Y53" s="28">
        <v>5</v>
      </c>
      <c r="Z53" s="14" t="s">
        <v>933</v>
      </c>
      <c r="AA53" s="28">
        <v>3</v>
      </c>
      <c r="AB53" s="14">
        <f t="shared" si="2"/>
        <v>3.8</v>
      </c>
      <c r="AC53" s="36" t="s">
        <v>1067</v>
      </c>
      <c r="AD53" s="14" t="s">
        <v>934</v>
      </c>
      <c r="AE53" s="28">
        <v>3</v>
      </c>
      <c r="AF53" s="14" t="s">
        <v>936</v>
      </c>
      <c r="AG53" s="28">
        <v>2</v>
      </c>
      <c r="AH53" s="14" t="s">
        <v>935</v>
      </c>
      <c r="AI53" s="28">
        <v>5</v>
      </c>
      <c r="AJ53" s="29" t="s">
        <v>73</v>
      </c>
      <c r="AK53" s="28">
        <v>5</v>
      </c>
      <c r="AL53" s="29" t="s">
        <v>44</v>
      </c>
      <c r="AM53" s="28">
        <v>5</v>
      </c>
      <c r="AN53" s="14">
        <f t="shared" si="0"/>
        <v>4.5</v>
      </c>
      <c r="AO53" s="37" t="s">
        <v>1068</v>
      </c>
      <c r="AP53" s="14" t="e">
        <f>S53*0.2+#REF!*0.1+AA53*0.5+AG53*0.1+AI53*0.1</f>
        <v>#REF!</v>
      </c>
      <c r="AQ53" s="14">
        <v>2</v>
      </c>
      <c r="AR53" s="32" t="s">
        <v>990</v>
      </c>
    </row>
    <row r="54" spans="1:45" ht="51.75" customHeight="1">
      <c r="A54" s="24" t="s">
        <v>937</v>
      </c>
      <c r="B54" s="14">
        <v>51</v>
      </c>
      <c r="C54" s="13" t="s">
        <v>938</v>
      </c>
      <c r="D54" s="25" t="s">
        <v>649</v>
      </c>
      <c r="E54" s="25" t="s">
        <v>939</v>
      </c>
      <c r="F54" s="33">
        <v>43397</v>
      </c>
      <c r="G54" s="25">
        <v>119</v>
      </c>
      <c r="H54" s="10" t="s">
        <v>940</v>
      </c>
      <c r="I54" s="13" t="s">
        <v>651</v>
      </c>
      <c r="J54" s="13" t="s">
        <v>940</v>
      </c>
      <c r="K54" s="13" t="s">
        <v>1062</v>
      </c>
      <c r="L54" s="13"/>
      <c r="M54" s="13" t="s">
        <v>651</v>
      </c>
      <c r="N54" s="14" t="s">
        <v>941</v>
      </c>
      <c r="O54" s="14" t="s">
        <v>942</v>
      </c>
      <c r="P54" s="14" t="s">
        <v>71</v>
      </c>
      <c r="Q54" s="14" t="s">
        <v>73</v>
      </c>
      <c r="R54" s="14" t="s">
        <v>109</v>
      </c>
      <c r="S54" s="14">
        <v>5</v>
      </c>
      <c r="T54" s="34" t="s">
        <v>821</v>
      </c>
      <c r="U54" s="34" t="s">
        <v>724</v>
      </c>
      <c r="V54" s="14">
        <f t="shared" si="1"/>
        <v>74.900000000000006</v>
      </c>
      <c r="W54" s="28">
        <v>5</v>
      </c>
      <c r="X54" s="29" t="s">
        <v>109</v>
      </c>
      <c r="Y54" s="28">
        <v>5</v>
      </c>
      <c r="Z54" s="14" t="s">
        <v>608</v>
      </c>
      <c r="AA54" s="28">
        <v>3</v>
      </c>
      <c r="AB54" s="14">
        <f t="shared" si="2"/>
        <v>3.8</v>
      </c>
      <c r="AC54" s="36" t="s">
        <v>1067</v>
      </c>
      <c r="AD54" s="14" t="s">
        <v>609</v>
      </c>
      <c r="AE54" s="28">
        <v>4</v>
      </c>
      <c r="AF54" s="14" t="s">
        <v>949</v>
      </c>
      <c r="AG54" s="28">
        <v>3</v>
      </c>
      <c r="AH54" s="14" t="s">
        <v>610</v>
      </c>
      <c r="AI54" s="28">
        <v>5</v>
      </c>
      <c r="AJ54" s="29" t="s">
        <v>73</v>
      </c>
      <c r="AK54" s="28">
        <v>5</v>
      </c>
      <c r="AL54" s="29" t="s">
        <v>942</v>
      </c>
      <c r="AM54" s="28">
        <v>5</v>
      </c>
      <c r="AN54" s="14">
        <f t="shared" si="0"/>
        <v>4.7</v>
      </c>
      <c r="AO54" s="37" t="s">
        <v>1068</v>
      </c>
      <c r="AP54" s="14" t="e">
        <f>S54*0.2+#REF!*0.1+AA54*0.5+AG54*0.1+AI54*0.1</f>
        <v>#REF!</v>
      </c>
      <c r="AQ54" s="14">
        <v>3</v>
      </c>
      <c r="AR54" s="39"/>
    </row>
    <row r="55" spans="1:45" ht="51.75" customHeight="1">
      <c r="A55" s="24" t="s">
        <v>950</v>
      </c>
      <c r="B55" s="14">
        <v>52</v>
      </c>
      <c r="C55" s="13" t="s">
        <v>938</v>
      </c>
      <c r="D55" s="25" t="s">
        <v>649</v>
      </c>
      <c r="E55" s="25" t="s">
        <v>939</v>
      </c>
      <c r="F55" s="33">
        <v>43363</v>
      </c>
      <c r="G55" s="25">
        <v>199</v>
      </c>
      <c r="H55" s="10" t="s">
        <v>940</v>
      </c>
      <c r="I55" s="13" t="s">
        <v>651</v>
      </c>
      <c r="J55" s="13" t="s">
        <v>940</v>
      </c>
      <c r="K55" s="13" t="s">
        <v>1062</v>
      </c>
      <c r="L55" s="13"/>
      <c r="M55" s="13" t="s">
        <v>651</v>
      </c>
      <c r="N55" s="14" t="s">
        <v>941</v>
      </c>
      <c r="O55" s="14" t="s">
        <v>942</v>
      </c>
      <c r="P55" s="14" t="s">
        <v>71</v>
      </c>
      <c r="Q55" s="14" t="s">
        <v>73</v>
      </c>
      <c r="R55" s="14" t="s">
        <v>625</v>
      </c>
      <c r="S55" s="14">
        <v>5</v>
      </c>
      <c r="T55" s="34" t="s">
        <v>361</v>
      </c>
      <c r="U55" s="34" t="s">
        <v>904</v>
      </c>
      <c r="V55" s="14">
        <f t="shared" si="1"/>
        <v>74.3</v>
      </c>
      <c r="W55" s="28">
        <v>5</v>
      </c>
      <c r="X55" s="29" t="s">
        <v>625</v>
      </c>
      <c r="Y55" s="28">
        <v>5</v>
      </c>
      <c r="Z55" s="14" t="s">
        <v>957</v>
      </c>
      <c r="AA55" s="28">
        <v>3</v>
      </c>
      <c r="AB55" s="14">
        <f t="shared" si="2"/>
        <v>3.8</v>
      </c>
      <c r="AC55" s="36" t="s">
        <v>1067</v>
      </c>
      <c r="AD55" s="14" t="s">
        <v>262</v>
      </c>
      <c r="AE55" s="28">
        <v>4</v>
      </c>
      <c r="AF55" s="14" t="s">
        <v>958</v>
      </c>
      <c r="AG55" s="28">
        <v>2</v>
      </c>
      <c r="AH55" s="14" t="s">
        <v>808</v>
      </c>
      <c r="AI55" s="28">
        <v>5</v>
      </c>
      <c r="AJ55" s="29" t="s">
        <v>73</v>
      </c>
      <c r="AK55" s="28">
        <v>5</v>
      </c>
      <c r="AL55" s="29" t="s">
        <v>942</v>
      </c>
      <c r="AM55" s="28">
        <v>5</v>
      </c>
      <c r="AN55" s="14">
        <f t="shared" si="0"/>
        <v>4.5999999999999996</v>
      </c>
      <c r="AO55" s="37" t="s">
        <v>1068</v>
      </c>
      <c r="AP55" s="14" t="e">
        <f>S55*0.2+#REF!*0.1+AA55*0.5+AG55*0.1+AI55*0.1</f>
        <v>#REF!</v>
      </c>
      <c r="AQ55" s="14">
        <v>3.5</v>
      </c>
      <c r="AR55" s="39"/>
    </row>
    <row r="56" spans="1:45" s="43" customFormat="1" ht="13.5" customHeight="1">
      <c r="B56" s="54" t="s">
        <v>1078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1:45" s="43" customFormat="1" ht="13.5" customHeight="1">
      <c r="B57" s="53" t="s">
        <v>1079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5"/>
      <c r="Q57" s="45"/>
      <c r="R57" s="45"/>
      <c r="S57" s="45"/>
    </row>
    <row r="58" spans="1:45" s="43" customFormat="1" ht="13.5" customHeight="1">
      <c r="B58" s="52" t="s">
        <v>1080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4"/>
      <c r="Q58" s="44"/>
      <c r="R58" s="44"/>
      <c r="S58" s="44"/>
    </row>
    <row r="59" spans="1:45" s="43" customFormat="1" ht="25.5" customHeight="1">
      <c r="B59" s="52" t="s">
        <v>1081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1:45" s="43" customFormat="1" ht="13.5" customHeight="1">
      <c r="B60" s="52" t="s">
        <v>1082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</row>
    <row r="61" spans="1:45">
      <c r="W61" s="41"/>
      <c r="Y61" s="41"/>
      <c r="AA61" s="41"/>
      <c r="AE61" s="41"/>
      <c r="AG61" s="41"/>
      <c r="AI61" s="41"/>
      <c r="AK61" s="41"/>
      <c r="AM61" s="41"/>
    </row>
    <row r="62" spans="1:45">
      <c r="W62" s="41"/>
      <c r="Y62" s="41"/>
      <c r="AA62" s="41"/>
      <c r="AE62" s="41"/>
      <c r="AG62" s="41"/>
      <c r="AI62" s="41"/>
      <c r="AK62" s="41"/>
      <c r="AM62" s="41"/>
    </row>
    <row r="63" spans="1:45">
      <c r="W63" s="41"/>
      <c r="Y63" s="41"/>
      <c r="AA63" s="41"/>
      <c r="AE63" s="41"/>
      <c r="AG63" s="41"/>
      <c r="AI63" s="41"/>
      <c r="AK63" s="41"/>
      <c r="AM63" s="41"/>
    </row>
    <row r="64" spans="1:45">
      <c r="W64" s="41"/>
      <c r="Y64" s="41"/>
      <c r="AA64" s="41"/>
      <c r="AE64" s="41"/>
      <c r="AG64" s="41"/>
      <c r="AI64" s="41"/>
      <c r="AK64" s="41"/>
      <c r="AM64" s="41"/>
    </row>
    <row r="65" spans="23:39">
      <c r="W65" s="41"/>
      <c r="Y65" s="41"/>
      <c r="AA65" s="41"/>
      <c r="AE65" s="41"/>
      <c r="AG65" s="41"/>
      <c r="AI65" s="41"/>
      <c r="AK65" s="41"/>
      <c r="AM65" s="41"/>
    </row>
    <row r="66" spans="23:39">
      <c r="W66" s="41"/>
      <c r="Y66" s="41"/>
      <c r="AA66" s="41"/>
      <c r="AE66" s="41"/>
      <c r="AG66" s="41"/>
      <c r="AI66" s="41"/>
      <c r="AK66" s="41"/>
      <c r="AM66" s="41"/>
    </row>
    <row r="67" spans="23:39">
      <c r="W67" s="41"/>
      <c r="Y67" s="41"/>
      <c r="AA67" s="41"/>
      <c r="AE67" s="41"/>
      <c r="AG67" s="41"/>
      <c r="AI67" s="41"/>
      <c r="AK67" s="41"/>
      <c r="AM67" s="41"/>
    </row>
    <row r="68" spans="23:39">
      <c r="W68" s="41"/>
      <c r="Y68" s="41"/>
      <c r="AA68" s="41"/>
      <c r="AE68" s="41"/>
      <c r="AG68" s="41"/>
      <c r="AI68" s="41"/>
      <c r="AK68" s="41"/>
      <c r="AM68" s="41"/>
    </row>
    <row r="69" spans="23:39">
      <c r="W69" s="41"/>
      <c r="Y69" s="41"/>
      <c r="AA69" s="41"/>
      <c r="AE69" s="41"/>
      <c r="AG69" s="41"/>
      <c r="AI69" s="41"/>
      <c r="AK69" s="41"/>
      <c r="AM69" s="41"/>
    </row>
    <row r="70" spans="23:39">
      <c r="W70" s="41"/>
      <c r="Y70" s="41"/>
      <c r="AA70" s="41"/>
      <c r="AE70" s="41"/>
      <c r="AG70" s="41"/>
      <c r="AI70" s="41"/>
      <c r="AK70" s="41"/>
      <c r="AM70" s="41"/>
    </row>
    <row r="71" spans="23:39">
      <c r="W71" s="41"/>
      <c r="Y71" s="41"/>
      <c r="AA71" s="41"/>
      <c r="AE71" s="41"/>
      <c r="AG71" s="41"/>
      <c r="AI71" s="41"/>
      <c r="AK71" s="41"/>
      <c r="AM71" s="41"/>
    </row>
    <row r="72" spans="23:39">
      <c r="W72" s="41"/>
      <c r="Y72" s="41"/>
      <c r="AA72" s="41"/>
      <c r="AE72" s="41"/>
      <c r="AG72" s="41"/>
      <c r="AI72" s="41"/>
      <c r="AK72" s="41"/>
      <c r="AM72" s="41"/>
    </row>
    <row r="73" spans="23:39">
      <c r="W73" s="41"/>
      <c r="Y73" s="41"/>
      <c r="AA73" s="41"/>
      <c r="AE73" s="41"/>
      <c r="AG73" s="41"/>
      <c r="AI73" s="41"/>
      <c r="AK73" s="41"/>
      <c r="AM73" s="41"/>
    </row>
    <row r="74" spans="23:39">
      <c r="W74" s="41"/>
      <c r="Y74" s="41"/>
      <c r="AA74" s="41"/>
      <c r="AE74" s="41"/>
      <c r="AG74" s="41"/>
      <c r="AI74" s="41"/>
      <c r="AK74" s="41"/>
      <c r="AM74" s="41"/>
    </row>
    <row r="75" spans="23:39">
      <c r="W75" s="41"/>
      <c r="Y75" s="41"/>
      <c r="AA75" s="41"/>
      <c r="AE75" s="41"/>
      <c r="AG75" s="41"/>
      <c r="AI75" s="41"/>
      <c r="AK75" s="41"/>
      <c r="AM75" s="41"/>
    </row>
    <row r="76" spans="23:39">
      <c r="W76" s="41"/>
      <c r="Y76" s="41"/>
      <c r="AA76" s="41"/>
      <c r="AE76" s="41"/>
      <c r="AG76" s="41"/>
      <c r="AI76" s="41"/>
      <c r="AK76" s="41"/>
      <c r="AM76" s="41"/>
    </row>
    <row r="77" spans="23:39">
      <c r="W77" s="41"/>
      <c r="Y77" s="41"/>
      <c r="AA77" s="41"/>
      <c r="AE77" s="41"/>
      <c r="AG77" s="41"/>
      <c r="AI77" s="41"/>
      <c r="AK77" s="41"/>
      <c r="AM77" s="41"/>
    </row>
    <row r="78" spans="23:39">
      <c r="W78" s="41"/>
      <c r="Y78" s="41"/>
      <c r="AA78" s="41"/>
      <c r="AE78" s="41"/>
      <c r="AG78" s="41"/>
      <c r="AI78" s="41"/>
      <c r="AK78" s="41"/>
      <c r="AM78" s="41"/>
    </row>
    <row r="79" spans="23:39">
      <c r="W79" s="41"/>
      <c r="Y79" s="41"/>
      <c r="AA79" s="41"/>
      <c r="AE79" s="41"/>
      <c r="AG79" s="41"/>
      <c r="AI79" s="41"/>
      <c r="AK79" s="41"/>
      <c r="AM79" s="41"/>
    </row>
    <row r="80" spans="23:39">
      <c r="W80" s="41"/>
      <c r="Y80" s="41"/>
      <c r="AA80" s="41"/>
      <c r="AE80" s="41"/>
      <c r="AG80" s="41"/>
      <c r="AI80" s="41"/>
      <c r="AK80" s="41"/>
      <c r="AM80" s="41"/>
    </row>
    <row r="81" spans="23:39">
      <c r="W81" s="41"/>
      <c r="Y81" s="41"/>
      <c r="AA81" s="41"/>
      <c r="AE81" s="41"/>
      <c r="AG81" s="41"/>
      <c r="AI81" s="41"/>
      <c r="AK81" s="41"/>
      <c r="AM81" s="41"/>
    </row>
    <row r="82" spans="23:39">
      <c r="W82" s="41"/>
      <c r="Y82" s="41"/>
      <c r="AA82" s="41"/>
      <c r="AE82" s="41"/>
      <c r="AG82" s="41"/>
      <c r="AI82" s="41"/>
      <c r="AK82" s="41"/>
      <c r="AM82" s="41"/>
    </row>
    <row r="83" spans="23:39">
      <c r="W83" s="41"/>
      <c r="Y83" s="41"/>
      <c r="AA83" s="41"/>
      <c r="AE83" s="41"/>
      <c r="AG83" s="41"/>
      <c r="AI83" s="41"/>
      <c r="AK83" s="41"/>
      <c r="AM83" s="41"/>
    </row>
    <row r="84" spans="23:39">
      <c r="W84" s="41"/>
      <c r="Y84" s="41"/>
      <c r="AA84" s="41"/>
      <c r="AE84" s="41"/>
      <c r="AG84" s="41"/>
      <c r="AI84" s="41"/>
      <c r="AK84" s="41"/>
      <c r="AM84" s="41"/>
    </row>
    <row r="85" spans="23:39">
      <c r="W85" s="41"/>
      <c r="AA85" s="41"/>
      <c r="AE85" s="41"/>
      <c r="AG85" s="41"/>
      <c r="AI85" s="41"/>
    </row>
    <row r="86" spans="23:39">
      <c r="W86" s="41"/>
      <c r="AA86" s="41"/>
      <c r="AE86" s="41"/>
      <c r="AG86" s="41"/>
      <c r="AI86" s="41"/>
    </row>
  </sheetData>
  <autoFilter ref="AO2:AO86"/>
  <mergeCells count="6">
    <mergeCell ref="B60:AO60"/>
    <mergeCell ref="B2:AP2"/>
    <mergeCell ref="B57:O57"/>
    <mergeCell ref="B58:O58"/>
    <mergeCell ref="B56:AO56"/>
    <mergeCell ref="B59:AO59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附件1</vt:lpstr>
      <vt:lpstr>附件2</vt:lpstr>
      <vt:lpstr>Sheet3</vt:lpstr>
      <vt:lpstr>附件1!Print_Titles</vt:lpstr>
      <vt:lpstr>附件2!Print_Titles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2019-02-21T02:15:54Z</dcterms:modified>
</cp:coreProperties>
</file>